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a471cfec7daec0c4/Desktop/IMPLEMENTATION/DELIVERABLES/TOOLS/downloads/"/>
    </mc:Choice>
  </mc:AlternateContent>
  <xr:revisionPtr revIDLastSave="1473" documentId="11_48F248DD6EBDCF63FE77B87F0EC2136907F33211" xr6:coauthVersionLast="47" xr6:coauthVersionMax="47" xr10:uidLastSave="{2C8FC3DB-83AF-4270-B3F0-7A199C375518}"/>
  <bookViews>
    <workbookView xWindow="-120" yWindow="-120" windowWidth="29040" windowHeight="15720" tabRatio="937" activeTab="6" xr2:uid="{00000000-000D-0000-FFFF-FFFF00000000}"/>
  </bookViews>
  <sheets>
    <sheet name="Navigation" sheetId="12" r:id="rId1"/>
    <sheet name="Summary" sheetId="1" r:id="rId2"/>
    <sheet name="Schedule E Properties" sheetId="11" r:id="rId3"/>
    <sheet name="Repair vs Improvement" sheetId="5" r:id="rId4"/>
    <sheet name="1099 Vendors" sheetId="6" r:id="rId5"/>
    <sheet name="Mortgage Amortization" sheetId="7" r:id="rId6"/>
    <sheet name="RE Pro Hours Log" sheetId="8" r:id="rId7"/>
    <sheet name="Improvements &amp; Depreciation" sheetId="9" r:id="rId8"/>
    <sheet name="PAL Carryforward" sheetId="10" r:id="rId9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C13" i="1"/>
  <c r="E11" i="1"/>
  <c r="D11" i="1"/>
  <c r="C11" i="1"/>
  <c r="D49" i="11"/>
  <c r="C49" i="11"/>
  <c r="E48" i="11"/>
  <c r="D48" i="11"/>
  <c r="D50" i="11" s="1"/>
  <c r="D14" i="1" s="1"/>
  <c r="C48" i="11"/>
  <c r="C50" i="11" s="1"/>
  <c r="C14" i="1" s="1"/>
  <c r="F45" i="11"/>
  <c r="F49" i="11" s="1"/>
  <c r="E45" i="11"/>
  <c r="E49" i="11" s="1"/>
  <c r="D45" i="11"/>
  <c r="C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E24" i="11"/>
  <c r="E12" i="1" s="1"/>
  <c r="D24" i="11"/>
  <c r="D12" i="1" s="1"/>
  <c r="C24" i="11"/>
  <c r="C12" i="1" s="1"/>
  <c r="F12" i="1" s="1"/>
  <c r="F23" i="11"/>
  <c r="F22" i="11"/>
  <c r="F21" i="11"/>
  <c r="F24" i="11" s="1"/>
  <c r="F48" i="11" s="1"/>
  <c r="C18" i="11"/>
  <c r="E17" i="11"/>
  <c r="E18" i="11" s="1"/>
  <c r="D17" i="11"/>
  <c r="D18" i="11" s="1"/>
  <c r="C17" i="11"/>
  <c r="H31" i="9"/>
  <c r="D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31" i="9" s="1"/>
  <c r="E57" i="8"/>
  <c r="C13" i="8"/>
  <c r="C11" i="8"/>
  <c r="C9" i="8"/>
  <c r="C12" i="8" s="1"/>
  <c r="F25" i="7"/>
  <c r="E25" i="7"/>
  <c r="D25" i="7"/>
  <c r="F26" i="6"/>
  <c r="H28" i="5"/>
  <c r="H27" i="5"/>
  <c r="D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F20" i="1"/>
  <c r="F17" i="1"/>
  <c r="F17" i="10"/>
  <c r="E17" i="10"/>
  <c r="D17" i="10"/>
  <c r="C17" i="10"/>
  <c r="F16" i="10"/>
  <c r="F15" i="10"/>
  <c r="F14" i="10"/>
  <c r="F13" i="10"/>
  <c r="F12" i="10"/>
  <c r="F11" i="10"/>
  <c r="F10" i="10"/>
  <c r="C25" i="1" l="1"/>
  <c r="C18" i="1"/>
  <c r="D18" i="1"/>
  <c r="D25" i="1"/>
  <c r="E50" i="11"/>
  <c r="E14" i="1" s="1"/>
  <c r="F50" i="11"/>
  <c r="E13" i="1"/>
  <c r="F13" i="1"/>
  <c r="E25" i="1" l="1"/>
  <c r="E18" i="1"/>
  <c r="F18" i="1" s="1"/>
  <c r="F14" i="1"/>
</calcChain>
</file>

<file path=xl/sharedStrings.xml><?xml version="1.0" encoding="utf-8"?>
<sst xmlns="http://schemas.openxmlformats.org/spreadsheetml/2006/main" count="346" uniqueCount="251">
  <si>
    <t>PASSIVE ACTIVITY LOSS CARRYFORWARD</t>
  </si>
  <si>
    <t>CLIENT INFORMATION</t>
  </si>
  <si>
    <t>Taxpayer AGI:</t>
  </si>
  <si>
    <t>PAL phase-out: $100k-$150k AGI</t>
  </si>
  <si>
    <t>RE Professional Status?</t>
  </si>
  <si>
    <t>If Yes, losses may be non-passive</t>
  </si>
  <si>
    <t>PAL CARRYFORWARD BY PROPERTY</t>
  </si>
  <si>
    <t>Tax Year</t>
  </si>
  <si>
    <t>Property 1</t>
  </si>
  <si>
    <t>Property 2</t>
  </si>
  <si>
    <t>Property 3</t>
  </si>
  <si>
    <t>Total</t>
  </si>
  <si>
    <t>Prior Years Combined</t>
  </si>
  <si>
    <t>2020</t>
  </si>
  <si>
    <t>2021</t>
  </si>
  <si>
    <t>2022</t>
  </si>
  <si>
    <t>2023</t>
  </si>
  <si>
    <t>2024</t>
  </si>
  <si>
    <t>2025</t>
  </si>
  <si>
    <t>TOTAL SUSPENDED PAL</t>
  </si>
  <si>
    <t>Note: Suspended PALs are released upon disposition of property. Track basis adjustments separately.</t>
  </si>
  <si>
    <t>Pay Less. Keep More. Build Wealth.</t>
  </si>
  <si>
    <t>RENTAL PROPERTY PORTFOLIO SUMMARY</t>
  </si>
  <si>
    <t>PORTFOLIO OVERVIEW</t>
  </si>
  <si>
    <t>Taxpayer Name:</t>
  </si>
  <si>
    <t>Tax Year:</t>
  </si>
  <si>
    <t>Filing Status:</t>
  </si>
  <si>
    <t>SCHEDULE E SUMMARY (Lines 23-26)</t>
  </si>
  <si>
    <t>TOTAL</t>
  </si>
  <si>
    <t>Property Address</t>
  </si>
  <si>
    <t>Gross Rents (Line 3)</t>
  </si>
  <si>
    <t>Total Expenses (Line 20)</t>
  </si>
  <si>
    <t>Net Income/Loss (Line 21)</t>
  </si>
  <si>
    <t>PASSIVE ACTIVITY SUMMARY</t>
  </si>
  <si>
    <t>Prior Year Suspended Loss</t>
  </si>
  <si>
    <t>Current Year Net Income/Loss</t>
  </si>
  <si>
    <t>PAL Allowed (if AGI &lt;$100k)</t>
  </si>
  <si>
    <t>PAL Carryforward to Next Year</t>
  </si>
  <si>
    <t>QBI/199A ELIGIBILITY SUMMARY</t>
  </si>
  <si>
    <t>Qualifies for QBI Deduction?</t>
  </si>
  <si>
    <t>Safe Harbor Met? (250 hrs)</t>
  </si>
  <si>
    <t>Potential QBI Deduction (20%)</t>
  </si>
  <si>
    <t>PROPERTY INFORMATION</t>
  </si>
  <si>
    <t>Property Address:</t>
  </si>
  <si>
    <t>City, State, ZIP:</t>
  </si>
  <si>
    <t>Property Type:</t>
  </si>
  <si>
    <t>Date Acquired:</t>
  </si>
  <si>
    <t>Original Cost Basis:</t>
  </si>
  <si>
    <t>Land Value (non-depreciable):</t>
  </si>
  <si>
    <t>Building Value:</t>
  </si>
  <si>
    <t>RENTAL USE (Schedule E, Line 2)</t>
  </si>
  <si>
    <t>Fair Rental Days</t>
  </si>
  <si>
    <t>Personal Use Days</t>
  </si>
  <si>
    <t>Total Days Available</t>
  </si>
  <si>
    <t>Business Use Percentage</t>
  </si>
  <si>
    <t>RENTAL INCOME (Schedule E, Lines 3-4)</t>
  </si>
  <si>
    <t>Income Category</t>
  </si>
  <si>
    <t>Notes</t>
  </si>
  <si>
    <t>Gross Rents Received (Line 3)</t>
  </si>
  <si>
    <t>Royalties Received (Line 4)</t>
  </si>
  <si>
    <t>Other Income (specify)</t>
  </si>
  <si>
    <t>TOTAL INCOME</t>
  </si>
  <si>
    <t>RENTAL EXPENSES (Schedule E, Lines 5-19)</t>
  </si>
  <si>
    <t>Expense Category</t>
  </si>
  <si>
    <t>Notes/Payee</t>
  </si>
  <si>
    <t>Advertising</t>
  </si>
  <si>
    <t>Auto and Travel</t>
  </si>
  <si>
    <t>Cleaning and Maintenance</t>
  </si>
  <si>
    <t>Commissions</t>
  </si>
  <si>
    <t>Insurance</t>
  </si>
  <si>
    <t>Legal and Professional Fees</t>
  </si>
  <si>
    <t>Management Fees</t>
  </si>
  <si>
    <t>Mortgage Interest Paid to Banks</t>
  </si>
  <si>
    <t>Other Interest</t>
  </si>
  <si>
    <t>Repairs</t>
  </si>
  <si>
    <t>Supplies</t>
  </si>
  <si>
    <t>Taxes (Property)</t>
  </si>
  <si>
    <t>Utilities</t>
  </si>
  <si>
    <t>Depreciation Expense or Depletion</t>
  </si>
  <si>
    <t>Other (list below)</t>
  </si>
  <si>
    <t xml:space="preserve">   Other Expense 1:</t>
  </si>
  <si>
    <t xml:space="preserve">   Other Expense 2:</t>
  </si>
  <si>
    <t xml:space="preserve">   Other Expense 3:</t>
  </si>
  <si>
    <t>TOTAL EXPENSES</t>
  </si>
  <si>
    <t>NET RENTAL INCOME (Schedule E, Line 21)</t>
  </si>
  <si>
    <t>Total Income</t>
  </si>
  <si>
    <t>Total Expenses</t>
  </si>
  <si>
    <t>NET INCOME (LOSS)</t>
  </si>
  <si>
    <t>REPAIR VS. IMPROVEMENT ANALYSIS</t>
  </si>
  <si>
    <t>SAFE HARBOR ELECTIONS (Reg. 1.263(a)-1)</t>
  </si>
  <si>
    <t>De Minimis Safe Harbor Election Made?</t>
  </si>
  <si>
    <t>Yes/No</t>
  </si>
  <si>
    <t>Threshold: $2,500 (no AFS) or $5,000 (with AFS)</t>
  </si>
  <si>
    <t>Routine Maintenance Safe Harbor?</t>
  </si>
  <si>
    <t>Recurring activities to keep property in operating condition</t>
  </si>
  <si>
    <t>Small Taxpayer Safe Harbor?</t>
  </si>
  <si>
    <t>Bldg &lt;$1M unadjusted basis; ≤lesser of $10k or 2% of basis</t>
  </si>
  <si>
    <t>EXPENDITURE ANALYSIS (Reg. 1.263(a)-3)</t>
  </si>
  <si>
    <t>Date</t>
  </si>
  <si>
    <t>Description</t>
  </si>
  <si>
    <t>Amount</t>
  </si>
  <si>
    <t>Betterment?</t>
  </si>
  <si>
    <t>Restoration?</t>
  </si>
  <si>
    <t>Adaptation?</t>
  </si>
  <si>
    <t>Result</t>
  </si>
  <si>
    <t>Rationale</t>
  </si>
  <si>
    <t>Betterment = Corrects defect, enlarges, increases capacity | Restoration = Returns to ordinarily efficient operating condition | Adaptation = New or different use</t>
  </si>
  <si>
    <t>TOTALS</t>
  </si>
  <si>
    <t>Repairs:</t>
  </si>
  <si>
    <t>Improvements:</t>
  </si>
  <si>
    <t>1099 VENDOR TRACKING</t>
  </si>
  <si>
    <t>VENDOR INFORMATION (Form 1099-NEC/MISC)</t>
  </si>
  <si>
    <t>Vendor Name</t>
  </si>
  <si>
    <t>Address</t>
  </si>
  <si>
    <t>TIN/EIN</t>
  </si>
  <si>
    <t>Service Type</t>
  </si>
  <si>
    <t>Amount Paid</t>
  </si>
  <si>
    <t>1099 Sent?</t>
  </si>
  <si>
    <t>TOTAL 1099 PAYMENTS</t>
  </si>
  <si>
    <t>Reminder: 1099-NEC due Jan 31. Request W-9 from all vendors before payment. Corporations generally exempt.</t>
  </si>
  <si>
    <t>MORTGAGE AMORTIZATION SCHEDULE</t>
  </si>
  <si>
    <t>LOAN INFORMATION</t>
  </si>
  <si>
    <t>Property:</t>
  </si>
  <si>
    <t>Lender:</t>
  </si>
  <si>
    <t>Original Loan Amount:</t>
  </si>
  <si>
    <t>Interest Rate:</t>
  </si>
  <si>
    <t>Loan Term (months):</t>
  </si>
  <si>
    <t>Start Date:</t>
  </si>
  <si>
    <t>Monthly Payment:</t>
  </si>
  <si>
    <t>ANNUAL INTEREST SUMMARY</t>
  </si>
  <si>
    <t>Year</t>
  </si>
  <si>
    <t>Beginning Balance</t>
  </si>
  <si>
    <t>Total Payments</t>
  </si>
  <si>
    <t>Interest Paid</t>
  </si>
  <si>
    <t>Principal Paid</t>
  </si>
  <si>
    <t>Ending Balance</t>
  </si>
  <si>
    <t>2026</t>
  </si>
  <si>
    <t>2027</t>
  </si>
  <si>
    <t>2028</t>
  </si>
  <si>
    <t>2029</t>
  </si>
  <si>
    <t>Tip: Request Form 1098 from lender or pull from year-end statement. Interest shown in Box 1.</t>
  </si>
  <si>
    <t>REAL ESTATE PROFESSIONAL HOURS LOG</t>
  </si>
  <si>
    <t>RE PROFESSIONAL REQUIREMENTS</t>
  </si>
  <si>
    <t>Must meet BOTH tests: (1) 750+ hours in real property trades/businesses, AND (2) More than 50% of personal services in RE activities</t>
  </si>
  <si>
    <t>ANNUAL HOURS SUMMARY</t>
  </si>
  <si>
    <t>Total RE Hours (from log below):</t>
  </si>
  <si>
    <t>Total All Work Hours:</t>
  </si>
  <si>
    <t>RE % of Total:</t>
  </si>
  <si>
    <t>750-Hour Test Met?</t>
  </si>
  <si>
    <t>50% Test Met?</t>
  </si>
  <si>
    <t>CONTEMPORANEOUS HOURS LOG</t>
  </si>
  <si>
    <t>Activity Description</t>
  </si>
  <si>
    <t>Property</t>
  </si>
  <si>
    <t>Hours</t>
  </si>
  <si>
    <t>TOTAL HOURS</t>
  </si>
  <si>
    <t>Qualifying Activities: Acquisition, development, construction, reconstruction, rental, management, leasing, brokerage</t>
  </si>
  <si>
    <t>CAPITAL IMPROVEMENTS &amp; DEPRECIATION</t>
  </si>
  <si>
    <t>DEPRECIATION REFERENCE</t>
  </si>
  <si>
    <t>Asset Type</t>
  </si>
  <si>
    <t>Life</t>
  </si>
  <si>
    <t>Method</t>
  </si>
  <si>
    <t>Convention</t>
  </si>
  <si>
    <t>Residential Rental Building</t>
  </si>
  <si>
    <t>27.5 years</t>
  </si>
  <si>
    <t>Straight-line</t>
  </si>
  <si>
    <t>Mid-month convention</t>
  </si>
  <si>
    <t>Commercial Building</t>
  </si>
  <si>
    <t>39 years</t>
  </si>
  <si>
    <t>Land Improvements</t>
  </si>
  <si>
    <t>15 years</t>
  </si>
  <si>
    <t>150% DB or SL</t>
  </si>
  <si>
    <t>Half-year convention</t>
  </si>
  <si>
    <t>Appliances, Carpet, Furniture</t>
  </si>
  <si>
    <t>5 years</t>
  </si>
  <si>
    <t>200% DB or SL</t>
  </si>
  <si>
    <t>Office Equipment</t>
  </si>
  <si>
    <t>Vehicles (6,000+ lbs GVWR)</t>
  </si>
  <si>
    <t>200% DB</t>
  </si>
  <si>
    <t>See §179 limits</t>
  </si>
  <si>
    <t>Land</t>
  </si>
  <si>
    <t>N/A</t>
  </si>
  <si>
    <t>Not depreciable</t>
  </si>
  <si>
    <t>Allocate from purchase price</t>
  </si>
  <si>
    <t>CAPITAL IMPROVEMENTS LOG</t>
  </si>
  <si>
    <t>Cost</t>
  </si>
  <si>
    <t>Annual Depr</t>
  </si>
  <si>
    <t>Accum Depr</t>
  </si>
  <si>
    <t>SL</t>
  </si>
  <si>
    <t>SCHEDULE E — RENTAL PROPERTIES</t>
  </si>
  <si>
    <t>Residential / Commercial / Vacation</t>
  </si>
  <si>
    <t>The Eiduk Pathway™ | DIY Toolkit v5.0 | © 2026 Eiduk Tax &amp; Wealth. All rights reserved.</t>
  </si>
  <si>
    <t>This workbook is for informational purposes only and does not constitute tax, legal, or financial advice.</t>
  </si>
  <si>
    <t>CONFIDENTIAL &amp; PROPRIETARY — Intellectual property of Eiduk Tax &amp; Wealth.</t>
  </si>
  <si>
    <t>The Eiduk Pathway™ — Rental Property P&amp;L Tracker</t>
  </si>
  <si>
    <t>DIY Toolkit v5.0 — Schedule E Deep-Dive  |  Part of the Eiduk Pathway™ 80-Strategy Framework</t>
  </si>
  <si>
    <t>Worksheet</t>
  </si>
  <si>
    <t>Purpose</t>
  </si>
  <si>
    <t>IRC Reference</t>
  </si>
  <si>
    <t>Schedule E Line</t>
  </si>
  <si>
    <t>Key Deadline</t>
  </si>
  <si>
    <t>Status</t>
  </si>
  <si>
    <t>PORTFOLIO &amp; TRACKING</t>
  </si>
  <si>
    <t>Summary</t>
  </si>
  <si>
    <t>Portfolio overview, Schedule E summary, PAL &amp; QBI tracking</t>
  </si>
  <si>
    <t>§469, §199A</t>
  </si>
  <si>
    <t>Lines 23-26</t>
  </si>
  <si>
    <t>Year-end</t>
  </si>
  <si>
    <t>☐ Not Started</t>
  </si>
  <si>
    <t>Schedule E Properties</t>
  </si>
  <si>
    <t>Per-property income, expenses, and net P&amp;L (all 3 properties)</t>
  </si>
  <si>
    <t>Sch E</t>
  </si>
  <si>
    <t>Lines 1-21</t>
  </si>
  <si>
    <t>Ongoing — track monthly</t>
  </si>
  <si>
    <t>ANALYSIS &amp; COMPLIANCE</t>
  </si>
  <si>
    <t>Repair vs Improvement</t>
  </si>
  <si>
    <t>Expenditure analysis — repair (deduct) vs. improvement (capitalize)</t>
  </si>
  <si>
    <t>§162 vs §263</t>
  </si>
  <si>
    <t>Lines 14 &amp; 18</t>
  </si>
  <si>
    <t>Before filing</t>
  </si>
  <si>
    <t>1099 Vendors</t>
  </si>
  <si>
    <t>Track payments ≥$600 to unincorporated payees for 1099 filing</t>
  </si>
  <si>
    <t>§6041</t>
  </si>
  <si>
    <t>—</t>
  </si>
  <si>
    <t>1099-NEC due Jan 31</t>
  </si>
  <si>
    <t>Mortgage Amortization</t>
  </si>
  <si>
    <t>Annual interest summary for Schedule E Line 12 deduction</t>
  </si>
  <si>
    <t>§163</t>
  </si>
  <si>
    <t>Line 12</t>
  </si>
  <si>
    <t>Reconcile with Form 1098</t>
  </si>
  <si>
    <t>RE Pro Hours Log</t>
  </si>
  <si>
    <t>Contemporaneous 750-hour log for RE Professional status</t>
  </si>
  <si>
    <t>§469(c)(7)</t>
  </si>
  <si>
    <t>Ongoing — log weekly</t>
  </si>
  <si>
    <t>Improvements &amp; Depreciation</t>
  </si>
  <si>
    <t>Capital improvement log with depreciation reference (MACRS)</t>
  </si>
  <si>
    <t>§168</t>
  </si>
  <si>
    <t>Line 18</t>
  </si>
  <si>
    <t>PAL Carryforward</t>
  </si>
  <si>
    <t>Passive activity loss suspension tracking by property &amp; year</t>
  </si>
  <si>
    <t>§469</t>
  </si>
  <si>
    <t>Year-end / disposition</t>
  </si>
  <si>
    <t>Upgrade to the Eiduk Pathway™ Foundation Tier — We handle all P1-P2 implementation for you.  |  eiduktaxandwealth.com  |  847-874-5299</t>
  </si>
  <si>
    <t>CONFIDENTIAL &amp; PROPRIETARY — This workbook and all associated materials are the intellectual property of Eiduk Tax &amp; Wealth.</t>
  </si>
  <si>
    <t>By using this workbook, you acknowledge that it is provided as-is without warranty. Consult a qualified tax professional before implementing any strategy.</t>
  </si>
  <si>
    <t>The Eiduk Pathway™ | Pay Less. Keep More. Build Wealth.</t>
  </si>
  <si>
    <t>The Eiduk Pathway™ | IRC §162 vs §263</t>
  </si>
  <si>
    <t>The Eiduk Pathway™ | Payments ≥$600 to unincorporated payees</t>
  </si>
  <si>
    <t>The Eiduk Pathway™ | Interest Deductible on Schedule E Line 12</t>
  </si>
  <si>
    <t>The Eiduk Pathway™ | IRC §469(c)(7) — 750 Hours Required</t>
  </si>
  <si>
    <t>The Eiduk Pathway™ | IRC §168</t>
  </si>
  <si>
    <t>The Eiduk Pathway™ | IRC §469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</si>
</sst>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\$#,##0.00;&quot;($&quot;#,##0.00\);\-"/>
    <numFmt numFmtId="165" formatCode="\$#,##0.00"/>
    <numFmt numFmtId="166" formatCode="mm/dd/yyyy"/>
    <numFmt numFmtId="167" formatCode="\$#,##0"/>
    <numFmt numFmtId="168" formatCode="0.0%"/>
    <numFmt numFmtId="169" formatCode="0.0"/>
    <numFmt numFmtId="170" formatCode="&quot;$&quot;#,##0"/>
    <numFmt numFmtId="171" formatCode="&quot;$&quot;#,##0;\(&quot;$&quot;#,##0\);&quot;-&quot;"/>
  </numFmts>
  <fonts count="38" x14ac:knownFonts="1">
    <font>
      <sz val="11"/>
      <color theme="1"/>
      <name val="Calibri"/>
      <family val="2"/>
      <charset val="1"/>
    </font>
    <font>
      <b/>
      <sz val="18"/>
      <color rgb="FF1E3A5F"/>
      <name val="Georgia"/>
      <charset val="1"/>
    </font>
    <font>
      <b/>
      <sz val="12"/>
      <color rgb="FFFFFFFF"/>
      <name val="Georgia"/>
      <charset val="1"/>
    </font>
    <font>
      <sz val="11"/>
      <color rgb="FF2D3748"/>
      <name val="Calibri"/>
      <charset val="1"/>
    </font>
    <font>
      <sz val="11"/>
      <color rgb="FF0000FF"/>
      <name val="Calibri"/>
      <charset val="1"/>
    </font>
    <font>
      <b/>
      <sz val="10"/>
      <color rgb="FF1E3A5F"/>
      <name val="Calibri"/>
      <charset val="1"/>
    </font>
    <font>
      <sz val="11"/>
      <color rgb="FF000000"/>
      <name val="Calibri"/>
      <charset val="1"/>
    </font>
    <font>
      <b/>
      <sz val="11"/>
      <color rgb="FF1E3A5F"/>
      <name val="Calibri"/>
      <charset val="1"/>
    </font>
    <font>
      <i/>
      <sz val="10"/>
      <color rgb="FF64748B"/>
      <name val="Calibri"/>
      <charset val="1"/>
    </font>
    <font>
      <i/>
      <sz val="9"/>
      <color rgb="FF64748B"/>
      <name val="Calibri"/>
      <charset val="1"/>
    </font>
    <font>
      <i/>
      <sz val="10"/>
      <color rgb="FF1E3A5F"/>
      <name val="Calibri"/>
      <charset val="1"/>
    </font>
    <font>
      <b/>
      <sz val="10"/>
      <color rgb="FF64748B"/>
      <name val="Calibri"/>
      <charset val="1"/>
    </font>
    <font>
      <sz val="10"/>
      <color rgb="FF2D3748"/>
      <name val="Calibri"/>
      <charset val="1"/>
    </font>
    <font>
      <u/>
      <sz val="11"/>
      <color theme="10"/>
      <name val="Calibri"/>
      <family val="2"/>
      <charset val="1"/>
    </font>
    <font>
      <b/>
      <sz val="18"/>
      <color rgb="FF1E3A5F"/>
      <name val="Georgia"/>
    </font>
    <font>
      <i/>
      <sz val="10"/>
      <color rgb="FFC9A227"/>
      <name val="Calibri"/>
    </font>
    <font>
      <b/>
      <sz val="12"/>
      <color rgb="FFFFFFFF"/>
      <name val="Georgia"/>
    </font>
    <font>
      <b/>
      <sz val="11"/>
      <color rgb="FFFFFFFF"/>
      <name val="Calibri"/>
    </font>
    <font>
      <sz val="11"/>
      <color rgb="FF1E3A5F"/>
      <name val="Calibri"/>
    </font>
    <font>
      <b/>
      <sz val="11"/>
      <color rgb="FF1E3A5F"/>
      <name val="Calibri"/>
    </font>
    <font>
      <sz val="11"/>
      <color rgb="FF0000FF"/>
      <name val="Calibri"/>
      <family val="2"/>
      <charset val="1"/>
    </font>
    <font>
      <sz val="10"/>
      <color rgb="FF64748B"/>
      <name val="Calibri"/>
      <family val="2"/>
      <charset val="1"/>
    </font>
    <font>
      <sz val="10"/>
      <color rgb="FF64748B"/>
      <name val="Calibri"/>
    </font>
    <font>
      <i/>
      <sz val="10"/>
      <color rgb="FF64748B"/>
      <name val="Calibri"/>
    </font>
    <font>
      <b/>
      <sz val="11"/>
      <color theme="1"/>
      <name val="Calibri"/>
      <family val="2"/>
      <charset val="1"/>
    </font>
    <font>
      <b/>
      <sz val="10"/>
      <color rgb="FF64748B"/>
      <name val="Calibri"/>
    </font>
    <font>
      <b/>
      <sz val="12"/>
      <color rgb="FF1E3A5F"/>
      <name val="Calibri"/>
    </font>
    <font>
      <b/>
      <sz val="12"/>
      <color theme="1"/>
      <name val="Calibri"/>
      <family val="2"/>
      <charset val="1"/>
    </font>
    <font>
      <sz val="9"/>
      <color rgb="FF64748B"/>
      <name val="Calibri"/>
    </font>
    <font>
      <sz val="8"/>
      <color rgb="FF9CA3AF"/>
      <name val="Calibri"/>
    </font>
    <font>
      <b/>
      <sz val="13"/>
      <color rgb="FFC9A227"/>
      <name val="Georgia"/>
    </font>
    <font>
      <sz val="11"/>
      <color rgb="FF64748B"/>
      <name val="Calibri"/>
    </font>
    <font>
      <b/>
      <sz val="10"/>
      <color rgb="FFFFFFFF"/>
      <name val="Calibri"/>
    </font>
    <font>
      <sz val="10"/>
      <color rgb="FF2D3748"/>
      <name val="Calibri"/>
    </font>
    <font>
      <b/>
      <sz val="8"/>
      <color rgb="FFB91C1C"/>
      <name val="Calibri"/>
    </font>
    <font>
      <sz val="9"/>
      <color rgb="FF9CA3AF"/>
      <name val="Calibri"/>
    </font>
    <font>
      <b/>
      <sz val="8"/>
      <color rgb="FF9CA3AF"/>
      <name val="Calibri"/>
    </font>
    <font>
      <i/>
      <sz val="8"/>
      <color rgb="FF9CA3AF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2C5AA0"/>
        <bgColor rgb="FF333399"/>
      </patternFill>
    </fill>
    <fill>
      <patternFill patternType="solid">
        <fgColor rgb="FFFFFDE7"/>
        <bgColor rgb="FFFFFFFF"/>
      </patternFill>
    </fill>
    <fill>
      <patternFill patternType="solid">
        <fgColor rgb="FFE2E8F0"/>
        <bgColor rgb="FFE8F4FD"/>
      </patternFill>
    </fill>
    <fill>
      <patternFill patternType="solid">
        <fgColor rgb="FFE8F4FD"/>
        <bgColor rgb="FFF8FAFC"/>
      </patternFill>
    </fill>
    <fill>
      <patternFill patternType="solid">
        <fgColor rgb="FFFEF3C7"/>
        <bgColor rgb="FFFFFDE7"/>
      </patternFill>
    </fill>
    <fill>
      <patternFill patternType="solid">
        <fgColor rgb="FFFFFFFF"/>
        <bgColor indexed="64"/>
      </patternFill>
    </fill>
    <fill>
      <patternFill patternType="solid">
        <fgColor rgb="FF2C5AA0"/>
        <bgColor indexed="64"/>
      </patternFill>
    </fill>
    <fill>
      <patternFill patternType="solid">
        <fgColor rgb="FFFAF8F5"/>
        <bgColor indexed="64"/>
      </patternFill>
    </fill>
    <fill>
      <patternFill patternType="solid">
        <fgColor rgb="FF1E3A5F"/>
        <bgColor indexed="64"/>
      </patternFill>
    </fill>
    <fill>
      <patternFill patternType="solid">
        <fgColor rgb="FFF8FAFC"/>
        <bgColor indexed="64"/>
      </patternFill>
    </fill>
  </fills>
  <borders count="6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88">
    <xf numFmtId="0" fontId="0" fillId="0" borderId="0" xfId="0"/>
    <xf numFmtId="0" fontId="8" fillId="0" borderId="0" xfId="0" applyFont="1"/>
    <xf numFmtId="0" fontId="3" fillId="0" borderId="0" xfId="0" applyFont="1"/>
    <xf numFmtId="0" fontId="5" fillId="4" borderId="0" xfId="0" applyFont="1" applyFill="1" applyAlignment="1">
      <alignment horizontal="center"/>
    </xf>
    <xf numFmtId="0" fontId="6" fillId="0" borderId="2" xfId="0" applyFont="1" applyBorder="1"/>
    <xf numFmtId="164" fontId="6" fillId="0" borderId="2" xfId="0" applyNumberFormat="1" applyFont="1" applyBorder="1"/>
    <xf numFmtId="0" fontId="7" fillId="5" borderId="0" xfId="0" applyFont="1" applyFill="1"/>
    <xf numFmtId="164" fontId="7" fillId="5" borderId="2" xfId="0" applyNumberFormat="1" applyFont="1" applyFill="1" applyBorder="1"/>
    <xf numFmtId="164" fontId="4" fillId="3" borderId="2" xfId="0" applyNumberFormat="1" applyFont="1" applyFill="1" applyBorder="1"/>
    <xf numFmtId="165" fontId="6" fillId="0" borderId="2" xfId="0" applyNumberFormat="1" applyFont="1" applyBorder="1"/>
    <xf numFmtId="0" fontId="4" fillId="3" borderId="2" xfId="0" applyFont="1" applyFill="1" applyBorder="1"/>
    <xf numFmtId="1" fontId="4" fillId="3" borderId="2" xfId="0" applyNumberFormat="1" applyFont="1" applyFill="1" applyBorder="1"/>
    <xf numFmtId="1" fontId="6" fillId="0" borderId="2" xfId="0" applyNumberFormat="1" applyFont="1" applyBorder="1"/>
    <xf numFmtId="165" fontId="4" fillId="3" borderId="2" xfId="0" applyNumberFormat="1" applyFont="1" applyFill="1" applyBorder="1"/>
    <xf numFmtId="0" fontId="7" fillId="0" borderId="0" xfId="0" applyFont="1"/>
    <xf numFmtId="165" fontId="7" fillId="5" borderId="2" xfId="0" applyNumberFormat="1" applyFont="1" applyFill="1" applyBorder="1"/>
    <xf numFmtId="0" fontId="5" fillId="4" borderId="2" xfId="0" applyFont="1" applyFill="1" applyBorder="1" applyAlignment="1">
      <alignment horizontal="center"/>
    </xf>
    <xf numFmtId="166" fontId="4" fillId="3" borderId="2" xfId="0" applyNumberFormat="1" applyFont="1" applyFill="1" applyBorder="1"/>
    <xf numFmtId="0" fontId="4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65" fontId="7" fillId="6" borderId="2" xfId="0" applyNumberFormat="1" applyFont="1" applyFill="1" applyBorder="1"/>
    <xf numFmtId="167" fontId="4" fillId="3" borderId="2" xfId="0" applyNumberFormat="1" applyFont="1" applyFill="1" applyBorder="1"/>
    <xf numFmtId="0" fontId="3" fillId="0" borderId="0" xfId="0" applyFont="1" applyAlignment="1">
      <alignment horizontal="center"/>
    </xf>
    <xf numFmtId="168" fontId="6" fillId="0" borderId="2" xfId="0" applyNumberFormat="1" applyFont="1" applyBorder="1"/>
    <xf numFmtId="169" fontId="4" fillId="3" borderId="2" xfId="0" applyNumberFormat="1" applyFont="1" applyFill="1" applyBorder="1"/>
    <xf numFmtId="169" fontId="7" fillId="5" borderId="2" xfId="0" applyNumberFormat="1" applyFont="1" applyFill="1" applyBorder="1"/>
    <xf numFmtId="0" fontId="11" fillId="0" borderId="0" xfId="0" applyFont="1"/>
    <xf numFmtId="0" fontId="12" fillId="0" borderId="0" xfId="0" applyFont="1"/>
    <xf numFmtId="0" fontId="0" fillId="8" borderId="0" xfId="0" applyFill="1"/>
    <xf numFmtId="0" fontId="17" fillId="8" borderId="0" xfId="0" applyFont="1" applyFill="1"/>
    <xf numFmtId="0" fontId="17" fillId="8" borderId="0" xfId="0" applyFont="1" applyFill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2" fillId="0" borderId="0" xfId="0" applyFont="1"/>
    <xf numFmtId="0" fontId="23" fillId="0" borderId="0" xfId="0" applyFont="1"/>
    <xf numFmtId="170" fontId="20" fillId="0" borderId="0" xfId="0" applyNumberFormat="1" applyFont="1"/>
    <xf numFmtId="1" fontId="20" fillId="0" borderId="0" xfId="0" applyNumberFormat="1" applyFont="1"/>
    <xf numFmtId="1" fontId="0" fillId="0" borderId="0" xfId="0" applyNumberFormat="1"/>
    <xf numFmtId="168" fontId="0" fillId="0" borderId="0" xfId="0" applyNumberFormat="1"/>
    <xf numFmtId="171" fontId="20" fillId="0" borderId="0" xfId="0" applyNumberFormat="1" applyFont="1"/>
    <xf numFmtId="171" fontId="0" fillId="0" borderId="0" xfId="0" applyNumberFormat="1"/>
    <xf numFmtId="0" fontId="21" fillId="0" borderId="0" xfId="0" applyFont="1" applyAlignment="1">
      <alignment horizontal="center"/>
    </xf>
    <xf numFmtId="0" fontId="25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16" fillId="8" borderId="0" xfId="0" applyFont="1" applyFill="1" applyAlignment="1">
      <alignment horizontal="left"/>
    </xf>
    <xf numFmtId="0" fontId="19" fillId="0" borderId="4" xfId="0" applyFont="1" applyBorder="1"/>
    <xf numFmtId="171" fontId="24" fillId="0" borderId="4" xfId="0" applyNumberFormat="1" applyFont="1" applyBorder="1"/>
    <xf numFmtId="0" fontId="26" fillId="0" borderId="5" xfId="0" applyFont="1" applyBorder="1"/>
    <xf numFmtId="171" fontId="27" fillId="0" borderId="5" xfId="0" applyNumberFormat="1" applyFont="1" applyBorder="1"/>
    <xf numFmtId="0" fontId="32" fillId="10" borderId="0" xfId="0" applyFont="1" applyFill="1" applyAlignment="1">
      <alignment horizontal="left"/>
    </xf>
    <xf numFmtId="0" fontId="0" fillId="10" borderId="0" xfId="0" applyFill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22" fillId="11" borderId="0" xfId="0" applyFont="1" applyFill="1"/>
    <xf numFmtId="0" fontId="33" fillId="11" borderId="0" xfId="0" applyFont="1" applyFill="1"/>
    <xf numFmtId="0" fontId="34" fillId="11" borderId="0" xfId="0" applyFont="1" applyFill="1"/>
    <xf numFmtId="0" fontId="35" fillId="11" borderId="0" xfId="0" applyFont="1" applyFill="1"/>
    <xf numFmtId="0" fontId="0" fillId="11" borderId="0" xfId="0" applyFill="1"/>
    <xf numFmtId="0" fontId="37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13" fillId="0" borderId="0" xfId="1"/>
    <xf numFmtId="0" fontId="13" fillId="11" borderId="0" xfId="1" applyFill="1"/>
    <xf numFmtId="0" fontId="0" fillId="0" borderId="0" xfId="0" applyAlignment="1">
      <alignment horizontal="left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center"/>
    </xf>
    <xf numFmtId="0" fontId="14" fillId="9" borderId="0" xfId="0" applyFont="1" applyFill="1"/>
    <xf numFmtId="0" fontId="30" fillId="9" borderId="0" xfId="0" applyFont="1" applyFill="1"/>
    <xf numFmtId="0" fontId="31" fillId="9" borderId="0" xfId="0" applyFont="1" applyFill="1"/>
    <xf numFmtId="0" fontId="17" fillId="8" borderId="0" xfId="0" applyFont="1" applyFill="1"/>
    <xf numFmtId="0" fontId="0" fillId="0" borderId="0" xfId="0" applyAlignment="1">
      <alignment horizontal="left"/>
    </xf>
    <xf numFmtId="0" fontId="14" fillId="7" borderId="0" xfId="0" applyFont="1" applyFill="1" applyAlignment="1">
      <alignment horizontal="center" vertical="center"/>
    </xf>
    <xf numFmtId="0" fontId="0" fillId="0" borderId="0" xfId="0"/>
    <xf numFmtId="0" fontId="4" fillId="3" borderId="1" xfId="0" applyFont="1" applyFill="1" applyBorder="1"/>
    <xf numFmtId="0" fontId="0" fillId="0" borderId="3" xfId="0" applyBorder="1"/>
    <xf numFmtId="0" fontId="2" fillId="2" borderId="0" xfId="0" applyFont="1" applyFill="1" applyAlignment="1">
      <alignment horizontal="center"/>
    </xf>
    <xf numFmtId="0" fontId="15" fillId="7" borderId="0" xfId="0" applyFont="1" applyFill="1" applyAlignment="1">
      <alignment horizontal="center"/>
    </xf>
    <xf numFmtId="1" fontId="4" fillId="3" borderId="1" xfId="0" applyNumberFormat="1" applyFont="1" applyFill="1" applyBorder="1"/>
    <xf numFmtId="0" fontId="14" fillId="7" borderId="0" xfId="0" applyFont="1" applyFill="1" applyAlignment="1">
      <alignment horizontal="center"/>
    </xf>
    <xf numFmtId="0" fontId="16" fillId="8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9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/>
    </xf>
    <xf numFmtId="0" fontId="10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DE7"/>
      <rgbColor rgb="FFE8F4FD"/>
      <rgbColor rgb="FF660066"/>
      <rgbColor rgb="FFFF8080"/>
      <rgbColor rgb="FF2C5AA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2E8F0"/>
      <rgbColor rgb="FFF8FAFC"/>
      <rgbColor rgb="FFFEF3C7"/>
      <rgbColor rgb="FF99CCFF"/>
      <rgbColor rgb="FFFF99CC"/>
      <rgbColor rgb="FFCC99FF"/>
      <rgbColor rgb="FFFFCC99"/>
      <rgbColor rgb="FF3366FF"/>
      <rgbColor rgb="FF33CCCC"/>
      <rgbColor rgb="FF99CC00"/>
      <rgbColor rgb="FFD4AF37"/>
      <rgbColor rgb="FFC9A227"/>
      <rgbColor rgb="FFFF6600"/>
      <rgbColor rgb="FF64748B"/>
      <rgbColor rgb="FF969696"/>
      <rgbColor rgb="FF1E3A5F"/>
      <rgbColor rgb="FF339966"/>
      <rgbColor rgb="FF003300"/>
      <rgbColor rgb="FF333300"/>
      <rgbColor rgb="FF993300"/>
      <rgbColor rgb="FF993366"/>
      <rgbColor rgb="FF333399"/>
      <rgbColor rgb="FF2D3748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EC5D0B91-E902-4C43-A999-0899993C8138}">
  <we:reference id="wa200009404" version="1.0.0.5" store="en-US" storeType="OMEX"/>
  <we:alternateReferences>
    <we:reference id="wa200009404" version="1.0.0.5" store="wa200009404" storeType="OMEX"/>
  </we:alternateReferences>
  <we:properties>
    <we:property name="Office.AutoShowTaskpaneWithDocument" value="true"/>
  </we:properties>
  <we:bindings/>
  <we:snapshot xmlns:r="http://schemas.openxmlformats.org/officeDocument/2006/relationships"/>
</we:webextension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9D002-550C-47CF-9C09-6AE6D95405CF}">
  <dimension ref="A1:G24"/>
  <sheetViews>
    <sheetView workbookViewId="0">
      <selection activeCell="B26" sqref="B26"/>
    </sheetView>
  </sheetViews>
  <sheetFormatPr defaultRowHeight="15" x14ac:dyDescent="0.25"/>
  <cols>
    <col min="1" max="1" width="33.5703125" customWidth="1"/>
    <col min="2" max="2" width="61.85546875" customWidth="1"/>
    <col min="3" max="4" width="18.140625" customWidth="1"/>
    <col min="5" max="5" width="27.28515625" customWidth="1"/>
    <col min="6" max="6" width="18.140625" customWidth="1"/>
  </cols>
  <sheetData>
    <row r="1" spans="1:7" ht="23.25" x14ac:dyDescent="0.35">
      <c r="A1" s="68" t="s">
        <v>193</v>
      </c>
      <c r="B1" s="68"/>
      <c r="C1" s="68"/>
      <c r="D1" s="68"/>
      <c r="E1" s="68"/>
      <c r="F1" s="68"/>
      <c r="G1" s="68"/>
    </row>
    <row r="2" spans="1:7" ht="16.5" x14ac:dyDescent="0.25">
      <c r="A2" s="69" t="s">
        <v>21</v>
      </c>
      <c r="B2" s="69"/>
      <c r="C2" s="69"/>
      <c r="D2" s="69"/>
      <c r="E2" s="69"/>
      <c r="F2" s="69"/>
      <c r="G2" s="69"/>
    </row>
    <row r="3" spans="1:7" x14ac:dyDescent="0.25">
      <c r="A3" s="70" t="s">
        <v>194</v>
      </c>
      <c r="B3" s="70"/>
      <c r="C3" s="70"/>
      <c r="D3" s="70"/>
      <c r="E3" s="70"/>
      <c r="F3" s="70"/>
      <c r="G3" s="70"/>
    </row>
    <row r="5" spans="1:7" x14ac:dyDescent="0.25">
      <c r="A5" s="51" t="s">
        <v>195</v>
      </c>
      <c r="B5" s="51" t="s">
        <v>196</v>
      </c>
      <c r="C5" s="51" t="s">
        <v>197</v>
      </c>
      <c r="D5" s="51" t="s">
        <v>198</v>
      </c>
      <c r="E5" s="51" t="s">
        <v>199</v>
      </c>
      <c r="F5" s="51" t="s">
        <v>200</v>
      </c>
      <c r="G5" s="52"/>
    </row>
    <row r="6" spans="1:7" x14ac:dyDescent="0.25">
      <c r="A6" s="71" t="s">
        <v>201</v>
      </c>
      <c r="B6" s="71"/>
      <c r="C6" s="71"/>
      <c r="D6" s="71"/>
      <c r="E6" s="71"/>
      <c r="F6" s="71"/>
      <c r="G6" s="71"/>
    </row>
    <row r="7" spans="1:7" x14ac:dyDescent="0.25">
      <c r="A7" s="63" t="s">
        <v>202</v>
      </c>
      <c r="B7" s="34" t="s">
        <v>203</v>
      </c>
      <c r="C7" s="53" t="s">
        <v>204</v>
      </c>
      <c r="D7" s="53" t="s">
        <v>205</v>
      </c>
      <c r="E7" s="54" t="s">
        <v>206</v>
      </c>
      <c r="F7" s="55" t="s">
        <v>207</v>
      </c>
    </row>
    <row r="8" spans="1:7" x14ac:dyDescent="0.25">
      <c r="A8" s="64" t="s">
        <v>208</v>
      </c>
      <c r="B8" s="56" t="s">
        <v>209</v>
      </c>
      <c r="C8" s="57" t="s">
        <v>210</v>
      </c>
      <c r="D8" s="57" t="s">
        <v>211</v>
      </c>
      <c r="E8" s="58" t="s">
        <v>212</v>
      </c>
      <c r="F8" s="59" t="s">
        <v>207</v>
      </c>
      <c r="G8" s="60"/>
    </row>
    <row r="9" spans="1:7" x14ac:dyDescent="0.25">
      <c r="A9" s="71" t="s">
        <v>213</v>
      </c>
      <c r="B9" s="71"/>
      <c r="C9" s="71"/>
      <c r="D9" s="71"/>
      <c r="E9" s="71"/>
      <c r="F9" s="71"/>
      <c r="G9" s="71"/>
    </row>
    <row r="10" spans="1:7" x14ac:dyDescent="0.25">
      <c r="A10" s="63" t="s">
        <v>214</v>
      </c>
      <c r="B10" s="34" t="s">
        <v>215</v>
      </c>
      <c r="C10" s="53" t="s">
        <v>216</v>
      </c>
      <c r="D10" s="53" t="s">
        <v>217</v>
      </c>
      <c r="E10" s="54" t="s">
        <v>218</v>
      </c>
      <c r="F10" s="55" t="s">
        <v>207</v>
      </c>
    </row>
    <row r="11" spans="1:7" x14ac:dyDescent="0.25">
      <c r="A11" s="64" t="s">
        <v>219</v>
      </c>
      <c r="B11" s="56" t="s">
        <v>220</v>
      </c>
      <c r="C11" s="57" t="s">
        <v>221</v>
      </c>
      <c r="D11" s="57" t="s">
        <v>222</v>
      </c>
      <c r="E11" s="58" t="s">
        <v>223</v>
      </c>
      <c r="F11" s="59" t="s">
        <v>207</v>
      </c>
      <c r="G11" s="60"/>
    </row>
    <row r="12" spans="1:7" x14ac:dyDescent="0.25">
      <c r="A12" s="63" t="s">
        <v>224</v>
      </c>
      <c r="B12" s="34" t="s">
        <v>225</v>
      </c>
      <c r="C12" s="53" t="s">
        <v>226</v>
      </c>
      <c r="D12" s="53" t="s">
        <v>227</v>
      </c>
      <c r="E12" s="54" t="s">
        <v>228</v>
      </c>
      <c r="F12" s="55" t="s">
        <v>207</v>
      </c>
    </row>
    <row r="13" spans="1:7" x14ac:dyDescent="0.25">
      <c r="A13" s="64" t="s">
        <v>229</v>
      </c>
      <c r="B13" s="56" t="s">
        <v>230</v>
      </c>
      <c r="C13" s="57" t="s">
        <v>231</v>
      </c>
      <c r="D13" s="57" t="s">
        <v>222</v>
      </c>
      <c r="E13" s="58" t="s">
        <v>232</v>
      </c>
      <c r="F13" s="59" t="s">
        <v>207</v>
      </c>
      <c r="G13" s="60"/>
    </row>
    <row r="14" spans="1:7" x14ac:dyDescent="0.25">
      <c r="A14" s="63" t="s">
        <v>233</v>
      </c>
      <c r="B14" s="34" t="s">
        <v>234</v>
      </c>
      <c r="C14" s="53" t="s">
        <v>235</v>
      </c>
      <c r="D14" s="53" t="s">
        <v>236</v>
      </c>
      <c r="E14" s="54" t="s">
        <v>206</v>
      </c>
      <c r="F14" s="55" t="s">
        <v>207</v>
      </c>
    </row>
    <row r="15" spans="1:7" x14ac:dyDescent="0.25">
      <c r="A15" s="64" t="s">
        <v>237</v>
      </c>
      <c r="B15" s="56" t="s">
        <v>238</v>
      </c>
      <c r="C15" s="57" t="s">
        <v>239</v>
      </c>
      <c r="D15" s="57" t="s">
        <v>222</v>
      </c>
      <c r="E15" s="58" t="s">
        <v>240</v>
      </c>
      <c r="F15" s="59" t="s">
        <v>207</v>
      </c>
      <c r="G15" s="60"/>
    </row>
    <row r="18" spans="1:7" x14ac:dyDescent="0.25">
      <c r="A18" s="65"/>
      <c r="B18" s="65"/>
      <c r="C18" s="65"/>
      <c r="D18" s="65"/>
      <c r="E18" s="65"/>
      <c r="F18" s="65"/>
      <c r="G18" s="65"/>
    </row>
    <row r="19" spans="1:7" x14ac:dyDescent="0.25">
      <c r="A19" s="66" t="s">
        <v>241</v>
      </c>
      <c r="B19" s="65"/>
      <c r="C19" s="65"/>
      <c r="D19" s="65"/>
      <c r="E19" s="65"/>
      <c r="F19" s="65"/>
      <c r="G19" s="65"/>
    </row>
    <row r="20" spans="1:7" x14ac:dyDescent="0.25">
      <c r="A20" s="72"/>
      <c r="B20" s="72"/>
      <c r="C20" s="72"/>
      <c r="D20" s="72"/>
      <c r="E20" s="72"/>
      <c r="F20" s="72"/>
      <c r="G20" s="72"/>
    </row>
    <row r="21" spans="1:7" x14ac:dyDescent="0.25">
      <c r="A21" s="66" t="s">
        <v>190</v>
      </c>
      <c r="B21" s="65"/>
      <c r="C21" s="65"/>
      <c r="D21" s="65"/>
      <c r="E21" s="65"/>
      <c r="F21" s="65"/>
      <c r="G21" s="65"/>
    </row>
    <row r="22" spans="1:7" x14ac:dyDescent="0.25">
      <c r="A22" s="67" t="s">
        <v>191</v>
      </c>
      <c r="B22" s="67"/>
      <c r="C22" s="67"/>
      <c r="D22" s="67"/>
      <c r="E22" s="67"/>
      <c r="F22" s="67"/>
      <c r="G22" s="67"/>
    </row>
    <row r="23" spans="1:7" x14ac:dyDescent="0.25">
      <c r="A23" s="67" t="s">
        <v>242</v>
      </c>
      <c r="B23" s="67"/>
      <c r="C23" s="67"/>
      <c r="D23" s="67"/>
      <c r="E23" s="67"/>
      <c r="F23" s="67"/>
      <c r="G23" s="67"/>
    </row>
    <row r="24" spans="1:7" x14ac:dyDescent="0.25">
      <c r="A24" s="67" t="s">
        <v>243</v>
      </c>
      <c r="B24" s="67"/>
      <c r="C24" s="67"/>
      <c r="D24" s="67"/>
      <c r="E24" s="67"/>
      <c r="F24" s="67"/>
      <c r="G24" s="67"/>
    </row>
  </sheetData>
  <mergeCells count="9">
    <mergeCell ref="A22:G22"/>
    <mergeCell ref="A23:G23"/>
    <mergeCell ref="A24:G24"/>
    <mergeCell ref="A1:G1"/>
    <mergeCell ref="A2:G2"/>
    <mergeCell ref="A3:G3"/>
    <mergeCell ref="A6:G6"/>
    <mergeCell ref="A9:G9"/>
    <mergeCell ref="A20:G20"/>
  </mergeCells>
  <hyperlinks>
    <hyperlink ref="A7" location="Summary!A1" tooltip="Go to Summary" display="Summary" xr:uid="{0D89635A-40F5-4109-AD86-F87971402877}"/>
    <hyperlink ref="A8" location="'Schedule E Properties'!A1" tooltip="Go to Schedule E Properties" display="Schedule E Properties" xr:uid="{C4AD5CB2-3685-4F00-9149-CBB03493EBE0}"/>
    <hyperlink ref="A10" location="'Repair vs Improvement'!A1" tooltip="Go to Repair vs Improvement" display="Repair vs Improvement" xr:uid="{0EEB82D6-A6B0-419E-AAAE-6F359F814EBE}"/>
    <hyperlink ref="A11" location="'1099 Vendors'!A1" tooltip="Go to 1099 Vendors" display="1099 Vendors" xr:uid="{4B4A7A01-80F5-4D69-AE7F-D1916F253F8A}"/>
    <hyperlink ref="A12" location="'Mortgage Amortization'!A1" tooltip="Go to Mortgage Amortization" display="Mortgage Amortization" xr:uid="{8DF432C8-070A-4EF1-805F-46AEE5633B1A}"/>
    <hyperlink ref="A13" location="'RE Pro Hours Log'!A1" tooltip="Go to RE Pro Hours Log" display="RE Pro Hours Log" xr:uid="{E5BB2F70-75F8-415D-B6E6-819A1C8BE753}"/>
    <hyperlink ref="A14" location="'Improvements &amp; Depreciation'!A1" tooltip="Go to Improvements &amp; Depreciation" display="Improvements &amp; Depreciation" xr:uid="{4919B3AA-CDDF-4F15-8C25-23E1F678ADEE}"/>
    <hyperlink ref="A15" location="'PAL Carryforward'!A1" tooltip="Go to PAL Carryforward" display="PAL Carryforward" xr:uid="{CE2E1B59-8CE6-4105-A0F7-A7D92BC113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zoomScaleNormal="100" workbookViewId="0">
      <selection activeCell="N12" sqref="N12"/>
    </sheetView>
  </sheetViews>
  <sheetFormatPr defaultColWidth="8.5703125" defaultRowHeight="15" x14ac:dyDescent="0.25"/>
  <cols>
    <col min="1" max="1" width="4" customWidth="1"/>
    <col min="2" max="2" width="32" customWidth="1"/>
    <col min="3" max="7" width="16" customWidth="1"/>
  </cols>
  <sheetData>
    <row r="1" spans="1:7" ht="30" customHeight="1" x14ac:dyDescent="0.25">
      <c r="A1" s="73" t="s">
        <v>22</v>
      </c>
      <c r="B1" s="74"/>
      <c r="C1" s="74"/>
      <c r="D1" s="74"/>
      <c r="E1" s="74"/>
      <c r="F1" s="74"/>
      <c r="G1" s="74"/>
    </row>
    <row r="2" spans="1:7" x14ac:dyDescent="0.25">
      <c r="A2" s="78" t="s">
        <v>244</v>
      </c>
      <c r="B2" s="74"/>
      <c r="C2" s="74"/>
      <c r="D2" s="74"/>
      <c r="E2" s="74"/>
      <c r="F2" s="74"/>
      <c r="G2" s="74"/>
    </row>
    <row r="4" spans="1:7" ht="15.6" customHeight="1" x14ac:dyDescent="0.25">
      <c r="A4" s="77" t="s">
        <v>23</v>
      </c>
      <c r="B4" s="74"/>
      <c r="C4" s="74"/>
      <c r="D4" s="74"/>
      <c r="E4" s="74"/>
      <c r="F4" s="74"/>
      <c r="G4" s="74"/>
    </row>
    <row r="5" spans="1:7" x14ac:dyDescent="0.25">
      <c r="B5" s="2" t="s">
        <v>24</v>
      </c>
      <c r="C5" s="75"/>
      <c r="D5" s="76"/>
      <c r="E5" s="76"/>
    </row>
    <row r="6" spans="1:7" x14ac:dyDescent="0.25">
      <c r="B6" s="2" t="s">
        <v>25</v>
      </c>
      <c r="C6" s="79">
        <v>2025</v>
      </c>
      <c r="D6" s="76"/>
      <c r="E6" s="76"/>
    </row>
    <row r="7" spans="1:7" x14ac:dyDescent="0.25">
      <c r="B7" s="2" t="s">
        <v>26</v>
      </c>
      <c r="C7" s="75"/>
      <c r="D7" s="76"/>
      <c r="E7" s="76"/>
    </row>
    <row r="9" spans="1:7" ht="15.6" customHeight="1" x14ac:dyDescent="0.25">
      <c r="A9" s="77" t="s">
        <v>27</v>
      </c>
      <c r="B9" s="74"/>
      <c r="C9" s="74"/>
      <c r="D9" s="74"/>
      <c r="E9" s="74"/>
      <c r="F9" s="74"/>
      <c r="G9" s="74"/>
    </row>
    <row r="10" spans="1:7" x14ac:dyDescent="0.25">
      <c r="B10" s="3"/>
      <c r="C10" s="3" t="s">
        <v>8</v>
      </c>
      <c r="D10" s="3" t="s">
        <v>9</v>
      </c>
      <c r="E10" s="3" t="s">
        <v>10</v>
      </c>
      <c r="F10" s="3" t="s">
        <v>28</v>
      </c>
    </row>
    <row r="11" spans="1:7" x14ac:dyDescent="0.25">
      <c r="B11" s="2" t="s">
        <v>29</v>
      </c>
      <c r="C11" s="4">
        <f>'Schedule E Properties'!C5</f>
        <v>0</v>
      </c>
      <c r="D11" s="4">
        <f>'Schedule E Properties'!D5</f>
        <v>0</v>
      </c>
      <c r="E11" s="4">
        <f>'Schedule E Properties'!E5</f>
        <v>0</v>
      </c>
      <c r="F11" s="4"/>
    </row>
    <row r="12" spans="1:7" x14ac:dyDescent="0.25">
      <c r="B12" s="2" t="s">
        <v>30</v>
      </c>
      <c r="C12" s="5">
        <f>'Schedule E Properties'!C24</f>
        <v>0</v>
      </c>
      <c r="D12" s="5">
        <f>'Schedule E Properties'!D24</f>
        <v>0</v>
      </c>
      <c r="E12" s="5">
        <f>'Schedule E Properties'!E24</f>
        <v>0</v>
      </c>
      <c r="F12" s="5">
        <f>SUM(C12:E12)</f>
        <v>0</v>
      </c>
    </row>
    <row r="13" spans="1:7" x14ac:dyDescent="0.25">
      <c r="B13" s="2" t="s">
        <v>31</v>
      </c>
      <c r="C13" s="5">
        <f>'Schedule E Properties'!C45</f>
        <v>0</v>
      </c>
      <c r="D13" s="5">
        <f>'Schedule E Properties'!D45</f>
        <v>0</v>
      </c>
      <c r="E13" s="5">
        <f>'Schedule E Properties'!E45</f>
        <v>0</v>
      </c>
      <c r="F13" s="5">
        <f>SUM(C13:E13)</f>
        <v>0</v>
      </c>
    </row>
    <row r="14" spans="1:7" x14ac:dyDescent="0.25">
      <c r="B14" s="6" t="s">
        <v>32</v>
      </c>
      <c r="C14" s="7">
        <f>'Schedule E Properties'!C50</f>
        <v>0</v>
      </c>
      <c r="D14" s="7">
        <f>'Schedule E Properties'!D50</f>
        <v>0</v>
      </c>
      <c r="E14" s="7">
        <f>'Schedule E Properties'!E50</f>
        <v>0</v>
      </c>
      <c r="F14" s="7">
        <f>SUM(C14:E14)</f>
        <v>0</v>
      </c>
    </row>
    <row r="16" spans="1:7" ht="15.6" customHeight="1" x14ac:dyDescent="0.25">
      <c r="A16" s="77" t="s">
        <v>33</v>
      </c>
      <c r="B16" s="74"/>
      <c r="C16" s="74"/>
      <c r="D16" s="74"/>
      <c r="E16" s="74"/>
      <c r="F16" s="74"/>
      <c r="G16" s="74"/>
    </row>
    <row r="17" spans="1:7" x14ac:dyDescent="0.25">
      <c r="B17" s="2" t="s">
        <v>34</v>
      </c>
      <c r="C17" s="8"/>
      <c r="D17" s="8"/>
      <c r="E17" s="8"/>
      <c r="F17" s="8">
        <f>SUM(C17:E17)</f>
        <v>0</v>
      </c>
    </row>
    <row r="18" spans="1:7" x14ac:dyDescent="0.25">
      <c r="B18" s="2" t="s">
        <v>35</v>
      </c>
      <c r="C18" s="5">
        <f>C14</f>
        <v>0</v>
      </c>
      <c r="D18" s="5">
        <f>D14</f>
        <v>0</v>
      </c>
      <c r="E18" s="5">
        <f>E14</f>
        <v>0</v>
      </c>
      <c r="F18" s="5">
        <f>SUM(C18:E18)</f>
        <v>0</v>
      </c>
    </row>
    <row r="19" spans="1:7" x14ac:dyDescent="0.25">
      <c r="B19" s="2" t="s">
        <v>36</v>
      </c>
      <c r="C19" s="8"/>
      <c r="D19" s="8"/>
      <c r="E19" s="8"/>
      <c r="F19" s="8"/>
    </row>
    <row r="20" spans="1:7" x14ac:dyDescent="0.25">
      <c r="B20" s="2" t="s">
        <v>37</v>
      </c>
      <c r="C20" s="8"/>
      <c r="D20" s="8"/>
      <c r="E20" s="8"/>
      <c r="F20" s="8">
        <f>SUM(C20:E20)</f>
        <v>0</v>
      </c>
    </row>
    <row r="22" spans="1:7" ht="15.6" customHeight="1" x14ac:dyDescent="0.25">
      <c r="A22" s="77" t="s">
        <v>38</v>
      </c>
      <c r="B22" s="74"/>
      <c r="C22" s="74"/>
      <c r="D22" s="74"/>
      <c r="E22" s="74"/>
      <c r="F22" s="74"/>
      <c r="G22" s="74"/>
    </row>
    <row r="23" spans="1:7" x14ac:dyDescent="0.25">
      <c r="B23" s="2" t="s">
        <v>39</v>
      </c>
      <c r="C23" s="9"/>
      <c r="D23" s="9"/>
      <c r="E23" s="9"/>
    </row>
    <row r="24" spans="1:7" x14ac:dyDescent="0.25">
      <c r="B24" s="2" t="s">
        <v>40</v>
      </c>
      <c r="C24" s="10"/>
      <c r="D24" s="10"/>
      <c r="E24" s="10"/>
    </row>
    <row r="25" spans="1:7" x14ac:dyDescent="0.25">
      <c r="B25" s="2" t="s">
        <v>41</v>
      </c>
      <c r="C25" s="9">
        <f>IF(C14&gt;0,C14*0.2,0)</f>
        <v>0</v>
      </c>
      <c r="D25" s="9">
        <f>IF(D14&gt;0,D14*0.2,0)</f>
        <v>0</v>
      </c>
      <c r="E25" s="9">
        <f>IF(E14&gt;0,E14*0.2,0)</f>
        <v>0</v>
      </c>
    </row>
    <row r="27" spans="1:7" x14ac:dyDescent="0.25">
      <c r="A27" s="44" t="s">
        <v>190</v>
      </c>
    </row>
    <row r="28" spans="1:7" x14ac:dyDescent="0.25">
      <c r="A28" s="45" t="s">
        <v>191</v>
      </c>
    </row>
    <row r="29" spans="1:7" x14ac:dyDescent="0.25">
      <c r="A29" s="61" t="s">
        <v>192</v>
      </c>
    </row>
  </sheetData>
  <mergeCells count="9">
    <mergeCell ref="A1:G1"/>
    <mergeCell ref="C5:E5"/>
    <mergeCell ref="A9:G9"/>
    <mergeCell ref="A22:G22"/>
    <mergeCell ref="A4:G4"/>
    <mergeCell ref="A16:G16"/>
    <mergeCell ref="A2:G2"/>
    <mergeCell ref="C7:E7"/>
    <mergeCell ref="C6:E6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DE1D9-BE7B-4694-B99F-26B6E78F62EE}">
  <dimension ref="A1:H55"/>
  <sheetViews>
    <sheetView topLeftCell="A12" workbookViewId="0">
      <selection sqref="A1:H1"/>
    </sheetView>
  </sheetViews>
  <sheetFormatPr defaultRowHeight="15" x14ac:dyDescent="0.25"/>
  <cols>
    <col min="1" max="1" width="6.42578125" customWidth="1"/>
    <col min="2" max="2" width="41.85546875" customWidth="1"/>
    <col min="3" max="6" width="20" customWidth="1"/>
    <col min="7" max="7" width="36.42578125" customWidth="1"/>
  </cols>
  <sheetData>
    <row r="1" spans="1:8" ht="23.25" x14ac:dyDescent="0.35">
      <c r="A1" s="80" t="s">
        <v>188</v>
      </c>
      <c r="B1" s="80"/>
      <c r="C1" s="80"/>
      <c r="D1" s="80"/>
      <c r="E1" s="80"/>
      <c r="F1" s="80"/>
      <c r="G1" s="80"/>
      <c r="H1" s="80"/>
    </row>
    <row r="2" spans="1:8" x14ac:dyDescent="0.25">
      <c r="A2" s="78" t="s">
        <v>244</v>
      </c>
      <c r="B2" s="78"/>
      <c r="C2" s="78"/>
      <c r="D2" s="78"/>
      <c r="E2" s="78"/>
      <c r="F2" s="78"/>
      <c r="G2" s="78"/>
      <c r="H2" s="78"/>
    </row>
    <row r="4" spans="1:8" ht="15.75" x14ac:dyDescent="0.25">
      <c r="A4" s="81" t="s">
        <v>42</v>
      </c>
      <c r="B4" s="81"/>
      <c r="C4" s="30" t="s">
        <v>8</v>
      </c>
      <c r="D4" s="30" t="s">
        <v>9</v>
      </c>
      <c r="E4" s="30" t="s">
        <v>10</v>
      </c>
      <c r="F4" s="28"/>
      <c r="G4" s="30" t="s">
        <v>57</v>
      </c>
      <c r="H4" s="28"/>
    </row>
    <row r="5" spans="1:8" x14ac:dyDescent="0.25">
      <c r="B5" s="32" t="s">
        <v>43</v>
      </c>
      <c r="C5" s="33"/>
      <c r="D5" s="33"/>
      <c r="E5" s="33"/>
    </row>
    <row r="6" spans="1:8" x14ac:dyDescent="0.25">
      <c r="B6" s="32" t="s">
        <v>44</v>
      </c>
      <c r="C6" s="33"/>
      <c r="D6" s="33"/>
      <c r="E6" s="33"/>
    </row>
    <row r="7" spans="1:8" x14ac:dyDescent="0.25">
      <c r="B7" s="32" t="s">
        <v>45</v>
      </c>
      <c r="C7" s="33"/>
      <c r="D7" s="33"/>
      <c r="E7" s="33"/>
      <c r="G7" s="35" t="s">
        <v>189</v>
      </c>
    </row>
    <row r="8" spans="1:8" x14ac:dyDescent="0.25">
      <c r="B8" s="32" t="s">
        <v>46</v>
      </c>
      <c r="C8" s="33"/>
      <c r="D8" s="33"/>
      <c r="E8" s="33"/>
    </row>
    <row r="9" spans="1:8" x14ac:dyDescent="0.25">
      <c r="B9" s="32" t="s">
        <v>47</v>
      </c>
      <c r="C9" s="36"/>
      <c r="D9" s="36"/>
      <c r="E9" s="36"/>
    </row>
    <row r="10" spans="1:8" x14ac:dyDescent="0.25">
      <c r="B10" s="32" t="s">
        <v>48</v>
      </c>
      <c r="C10" s="36"/>
      <c r="D10" s="36"/>
      <c r="E10" s="36"/>
    </row>
    <row r="11" spans="1:8" x14ac:dyDescent="0.25">
      <c r="B11" s="32" t="s">
        <v>49</v>
      </c>
      <c r="C11" s="36"/>
      <c r="D11" s="36"/>
      <c r="E11" s="36"/>
    </row>
    <row r="12" spans="1:8" x14ac:dyDescent="0.25">
      <c r="B12" s="32" t="s">
        <v>25</v>
      </c>
      <c r="C12" s="37">
        <v>2025</v>
      </c>
      <c r="D12" s="37">
        <v>2025</v>
      </c>
      <c r="E12" s="37">
        <v>2025</v>
      </c>
    </row>
    <row r="14" spans="1:8" ht="15.75" x14ac:dyDescent="0.25">
      <c r="A14" s="81" t="s">
        <v>50</v>
      </c>
      <c r="B14" s="81"/>
      <c r="C14" s="30" t="s">
        <v>8</v>
      </c>
      <c r="D14" s="30" t="s">
        <v>9</v>
      </c>
      <c r="E14" s="30" t="s">
        <v>10</v>
      </c>
      <c r="F14" s="28"/>
      <c r="G14" s="28"/>
      <c r="H14" s="28"/>
    </row>
    <row r="15" spans="1:8" x14ac:dyDescent="0.25">
      <c r="B15" s="32" t="s">
        <v>51</v>
      </c>
      <c r="C15" s="37"/>
      <c r="D15" s="37"/>
      <c r="E15" s="37"/>
    </row>
    <row r="16" spans="1:8" x14ac:dyDescent="0.25">
      <c r="B16" s="32" t="s">
        <v>52</v>
      </c>
      <c r="C16" s="37"/>
      <c r="D16" s="37"/>
      <c r="E16" s="37"/>
    </row>
    <row r="17" spans="1:8" x14ac:dyDescent="0.25">
      <c r="B17" s="32" t="s">
        <v>53</v>
      </c>
      <c r="C17" s="38">
        <f>C15+C16</f>
        <v>0</v>
      </c>
      <c r="D17" s="38">
        <f>D15+D16</f>
        <v>0</v>
      </c>
      <c r="E17" s="38">
        <f>E15+E16</f>
        <v>0</v>
      </c>
    </row>
    <row r="18" spans="1:8" x14ac:dyDescent="0.25">
      <c r="B18" s="32" t="s">
        <v>54</v>
      </c>
      <c r="C18" s="39">
        <f>IF(C17=0,0,C15/C17)</f>
        <v>0</v>
      </c>
      <c r="D18" s="39">
        <f>IF(D17=0,0,D15/D17)</f>
        <v>0</v>
      </c>
      <c r="E18" s="39">
        <f>IF(E17=0,0,E15/E17)</f>
        <v>0</v>
      </c>
    </row>
    <row r="20" spans="1:8" ht="15.75" x14ac:dyDescent="0.25">
      <c r="A20" s="46" t="s">
        <v>55</v>
      </c>
      <c r="B20" s="29" t="s">
        <v>56</v>
      </c>
      <c r="C20" s="30" t="s">
        <v>8</v>
      </c>
      <c r="D20" s="30" t="s">
        <v>9</v>
      </c>
      <c r="E20" s="30" t="s">
        <v>10</v>
      </c>
      <c r="F20" s="30" t="s">
        <v>28</v>
      </c>
      <c r="G20" s="30" t="s">
        <v>57</v>
      </c>
      <c r="H20" s="28"/>
    </row>
    <row r="21" spans="1:8" x14ac:dyDescent="0.25">
      <c r="B21" s="32" t="s">
        <v>58</v>
      </c>
      <c r="C21" s="40"/>
      <c r="D21" s="40"/>
      <c r="E21" s="40"/>
      <c r="F21" s="41">
        <f>SUM(C21:E21)</f>
        <v>0</v>
      </c>
    </row>
    <row r="22" spans="1:8" x14ac:dyDescent="0.25">
      <c r="B22" s="32" t="s">
        <v>59</v>
      </c>
      <c r="C22" s="40"/>
      <c r="D22" s="40"/>
      <c r="E22" s="40"/>
      <c r="F22" s="41">
        <f>SUM(C22:E22)</f>
        <v>0</v>
      </c>
    </row>
    <row r="23" spans="1:8" x14ac:dyDescent="0.25">
      <c r="B23" s="32" t="s">
        <v>60</v>
      </c>
      <c r="C23" s="40"/>
      <c r="D23" s="40"/>
      <c r="E23" s="40"/>
      <c r="F23" s="41">
        <f>SUM(C23:E23)</f>
        <v>0</v>
      </c>
    </row>
    <row r="24" spans="1:8" x14ac:dyDescent="0.25">
      <c r="B24" s="47" t="s">
        <v>61</v>
      </c>
      <c r="C24" s="48">
        <f>SUM(C21:C23)</f>
        <v>0</v>
      </c>
      <c r="D24" s="48">
        <f>SUM(D21:D23)</f>
        <v>0</v>
      </c>
      <c r="E24" s="48">
        <f>SUM(E21:E23)</f>
        <v>0</v>
      </c>
      <c r="F24" s="48">
        <f>SUM(F21:F23)</f>
        <v>0</v>
      </c>
    </row>
    <row r="26" spans="1:8" ht="15.75" x14ac:dyDescent="0.25">
      <c r="A26" s="46" t="s">
        <v>62</v>
      </c>
      <c r="B26" s="29" t="s">
        <v>63</v>
      </c>
      <c r="C26" s="30" t="s">
        <v>8</v>
      </c>
      <c r="D26" s="30" t="s">
        <v>9</v>
      </c>
      <c r="E26" s="30" t="s">
        <v>10</v>
      </c>
      <c r="F26" s="30" t="s">
        <v>28</v>
      </c>
      <c r="G26" s="30" t="s">
        <v>64</v>
      </c>
      <c r="H26" s="28"/>
    </row>
    <row r="27" spans="1:8" x14ac:dyDescent="0.25">
      <c r="A27" s="42">
        <v>5</v>
      </c>
      <c r="B27" s="32" t="s">
        <v>65</v>
      </c>
      <c r="C27" s="40"/>
      <c r="D27" s="40"/>
      <c r="E27" s="40"/>
      <c r="F27" s="41">
        <f t="shared" ref="F27:F44" si="0">SUM(C27:E27)</f>
        <v>0</v>
      </c>
    </row>
    <row r="28" spans="1:8" x14ac:dyDescent="0.25">
      <c r="A28" s="42">
        <v>6</v>
      </c>
      <c r="B28" s="32" t="s">
        <v>66</v>
      </c>
      <c r="C28" s="40"/>
      <c r="D28" s="40"/>
      <c r="E28" s="40"/>
      <c r="F28" s="41">
        <f t="shared" si="0"/>
        <v>0</v>
      </c>
    </row>
    <row r="29" spans="1:8" x14ac:dyDescent="0.25">
      <c r="A29" s="42">
        <v>7</v>
      </c>
      <c r="B29" s="32" t="s">
        <v>67</v>
      </c>
      <c r="C29" s="40"/>
      <c r="D29" s="40"/>
      <c r="E29" s="40"/>
      <c r="F29" s="41">
        <f t="shared" si="0"/>
        <v>0</v>
      </c>
    </row>
    <row r="30" spans="1:8" x14ac:dyDescent="0.25">
      <c r="A30" s="42">
        <v>8</v>
      </c>
      <c r="B30" s="32" t="s">
        <v>68</v>
      </c>
      <c r="C30" s="40"/>
      <c r="D30" s="40"/>
      <c r="E30" s="40"/>
      <c r="F30" s="41">
        <f t="shared" si="0"/>
        <v>0</v>
      </c>
    </row>
    <row r="31" spans="1:8" x14ac:dyDescent="0.25">
      <c r="A31" s="42">
        <v>9</v>
      </c>
      <c r="B31" s="32" t="s">
        <v>69</v>
      </c>
      <c r="C31" s="40"/>
      <c r="D31" s="40"/>
      <c r="E31" s="40"/>
      <c r="F31" s="41">
        <f t="shared" si="0"/>
        <v>0</v>
      </c>
    </row>
    <row r="32" spans="1:8" x14ac:dyDescent="0.25">
      <c r="A32" s="42">
        <v>10</v>
      </c>
      <c r="B32" s="32" t="s">
        <v>70</v>
      </c>
      <c r="C32" s="40"/>
      <c r="D32" s="40"/>
      <c r="E32" s="40"/>
      <c r="F32" s="41">
        <f t="shared" si="0"/>
        <v>0</v>
      </c>
    </row>
    <row r="33" spans="1:8" x14ac:dyDescent="0.25">
      <c r="A33" s="42">
        <v>11</v>
      </c>
      <c r="B33" s="32" t="s">
        <v>71</v>
      </c>
      <c r="C33" s="40"/>
      <c r="D33" s="40"/>
      <c r="E33" s="40"/>
      <c r="F33" s="41">
        <f t="shared" si="0"/>
        <v>0</v>
      </c>
    </row>
    <row r="34" spans="1:8" x14ac:dyDescent="0.25">
      <c r="A34" s="42">
        <v>12</v>
      </c>
      <c r="B34" s="32" t="s">
        <v>72</v>
      </c>
      <c r="C34" s="40"/>
      <c r="D34" s="40"/>
      <c r="E34" s="40"/>
      <c r="F34" s="41">
        <f t="shared" si="0"/>
        <v>0</v>
      </c>
    </row>
    <row r="35" spans="1:8" x14ac:dyDescent="0.25">
      <c r="A35" s="42">
        <v>13</v>
      </c>
      <c r="B35" s="32" t="s">
        <v>73</v>
      </c>
      <c r="C35" s="40"/>
      <c r="D35" s="40"/>
      <c r="E35" s="40"/>
      <c r="F35" s="41">
        <f t="shared" si="0"/>
        <v>0</v>
      </c>
    </row>
    <row r="36" spans="1:8" x14ac:dyDescent="0.25">
      <c r="A36" s="42">
        <v>14</v>
      </c>
      <c r="B36" s="32" t="s">
        <v>74</v>
      </c>
      <c r="C36" s="40"/>
      <c r="D36" s="40"/>
      <c r="E36" s="40"/>
      <c r="F36" s="41">
        <f t="shared" si="0"/>
        <v>0</v>
      </c>
    </row>
    <row r="37" spans="1:8" x14ac:dyDescent="0.25">
      <c r="A37" s="42">
        <v>15</v>
      </c>
      <c r="B37" s="32" t="s">
        <v>75</v>
      </c>
      <c r="C37" s="40"/>
      <c r="D37" s="40"/>
      <c r="E37" s="40"/>
      <c r="F37" s="41">
        <f t="shared" si="0"/>
        <v>0</v>
      </c>
    </row>
    <row r="38" spans="1:8" x14ac:dyDescent="0.25">
      <c r="A38" s="42">
        <v>16</v>
      </c>
      <c r="B38" s="32" t="s">
        <v>76</v>
      </c>
      <c r="C38" s="40"/>
      <c r="D38" s="40"/>
      <c r="E38" s="40"/>
      <c r="F38" s="41">
        <f t="shared" si="0"/>
        <v>0</v>
      </c>
    </row>
    <row r="39" spans="1:8" x14ac:dyDescent="0.25">
      <c r="A39" s="42">
        <v>17</v>
      </c>
      <c r="B39" s="32" t="s">
        <v>77</v>
      </c>
      <c r="C39" s="40"/>
      <c r="D39" s="40"/>
      <c r="E39" s="40"/>
      <c r="F39" s="41">
        <f t="shared" si="0"/>
        <v>0</v>
      </c>
    </row>
    <row r="40" spans="1:8" x14ac:dyDescent="0.25">
      <c r="A40" s="42">
        <v>18</v>
      </c>
      <c r="B40" s="32" t="s">
        <v>78</v>
      </c>
      <c r="C40" s="40"/>
      <c r="D40" s="40"/>
      <c r="E40" s="40"/>
      <c r="F40" s="41">
        <f t="shared" si="0"/>
        <v>0</v>
      </c>
    </row>
    <row r="41" spans="1:8" x14ac:dyDescent="0.25">
      <c r="A41" s="42">
        <v>19</v>
      </c>
      <c r="B41" s="32" t="s">
        <v>79</v>
      </c>
      <c r="C41" s="40"/>
      <c r="D41" s="40"/>
      <c r="E41" s="40"/>
      <c r="F41" s="41">
        <f t="shared" si="0"/>
        <v>0</v>
      </c>
    </row>
    <row r="42" spans="1:8" x14ac:dyDescent="0.25">
      <c r="B42" s="43" t="s">
        <v>80</v>
      </c>
      <c r="C42" s="40"/>
      <c r="D42" s="40"/>
      <c r="E42" s="40"/>
      <c r="F42" s="41">
        <f t="shared" si="0"/>
        <v>0</v>
      </c>
    </row>
    <row r="43" spans="1:8" x14ac:dyDescent="0.25">
      <c r="B43" s="43" t="s">
        <v>81</v>
      </c>
      <c r="C43" s="40"/>
      <c r="D43" s="40"/>
      <c r="E43" s="40"/>
      <c r="F43" s="41">
        <f t="shared" si="0"/>
        <v>0</v>
      </c>
    </row>
    <row r="44" spans="1:8" x14ac:dyDescent="0.25">
      <c r="B44" s="43" t="s">
        <v>82</v>
      </c>
      <c r="C44" s="40"/>
      <c r="D44" s="40"/>
      <c r="E44" s="40"/>
      <c r="F44" s="41">
        <f t="shared" si="0"/>
        <v>0</v>
      </c>
    </row>
    <row r="45" spans="1:8" x14ac:dyDescent="0.25">
      <c r="A45" s="42">
        <v>20</v>
      </c>
      <c r="B45" s="47" t="s">
        <v>83</v>
      </c>
      <c r="C45" s="48">
        <f>SUM(C27:C44)</f>
        <v>0</v>
      </c>
      <c r="D45" s="48">
        <f>SUM(D27:D44)</f>
        <v>0</v>
      </c>
      <c r="E45" s="48">
        <f>SUM(E27:E44)</f>
        <v>0</v>
      </c>
      <c r="F45" s="48">
        <f>SUM(F27:F44)</f>
        <v>0</v>
      </c>
    </row>
    <row r="47" spans="1:8" ht="15.75" x14ac:dyDescent="0.25">
      <c r="A47" s="81" t="s">
        <v>84</v>
      </c>
      <c r="B47" s="81"/>
      <c r="C47" s="30" t="s">
        <v>8</v>
      </c>
      <c r="D47" s="30" t="s">
        <v>9</v>
      </c>
      <c r="E47" s="30" t="s">
        <v>10</v>
      </c>
      <c r="F47" s="30" t="s">
        <v>28</v>
      </c>
      <c r="G47" s="28"/>
      <c r="H47" s="28"/>
    </row>
    <row r="48" spans="1:8" x14ac:dyDescent="0.25">
      <c r="B48" s="31" t="s">
        <v>85</v>
      </c>
      <c r="C48" s="41">
        <f>C24</f>
        <v>0</v>
      </c>
      <c r="D48" s="41">
        <f>D24</f>
        <v>0</v>
      </c>
      <c r="E48" s="41">
        <f>E24</f>
        <v>0</v>
      </c>
      <c r="F48" s="41">
        <f>F24</f>
        <v>0</v>
      </c>
    </row>
    <row r="49" spans="1:8" ht="15.75" thickBot="1" x14ac:dyDescent="0.3">
      <c r="B49" s="31" t="s">
        <v>86</v>
      </c>
      <c r="C49" s="41">
        <f>C45</f>
        <v>0</v>
      </c>
      <c r="D49" s="41">
        <f>D45</f>
        <v>0</v>
      </c>
      <c r="E49" s="41">
        <f>E45</f>
        <v>0</v>
      </c>
      <c r="F49" s="41">
        <f>F45</f>
        <v>0</v>
      </c>
    </row>
    <row r="50" spans="1:8" ht="17.25" thickTop="1" thickBot="1" x14ac:dyDescent="0.3">
      <c r="A50" s="42">
        <v>21</v>
      </c>
      <c r="B50" s="49" t="s">
        <v>87</v>
      </c>
      <c r="C50" s="50">
        <f>C48-C49</f>
        <v>0</v>
      </c>
      <c r="D50" s="50">
        <f>D48-D49</f>
        <v>0</v>
      </c>
      <c r="E50" s="50">
        <f>E48-E49</f>
        <v>0</v>
      </c>
      <c r="F50" s="50">
        <f>F48-F49</f>
        <v>0</v>
      </c>
    </row>
    <row r="51" spans="1:8" ht="15.75" thickTop="1" x14ac:dyDescent="0.25"/>
    <row r="53" spans="1:8" x14ac:dyDescent="0.25">
      <c r="A53" s="82" t="s">
        <v>190</v>
      </c>
      <c r="B53" s="82"/>
      <c r="C53" s="82"/>
      <c r="D53" s="82"/>
      <c r="E53" s="82"/>
      <c r="F53" s="82"/>
      <c r="G53" s="82"/>
      <c r="H53" s="82"/>
    </row>
    <row r="54" spans="1:8" x14ac:dyDescent="0.25">
      <c r="A54" s="67" t="s">
        <v>191</v>
      </c>
      <c r="B54" s="67"/>
      <c r="C54" s="67"/>
      <c r="D54" s="67"/>
      <c r="E54" s="67"/>
      <c r="F54" s="67"/>
      <c r="G54" s="67"/>
      <c r="H54" s="67"/>
    </row>
    <row r="55" spans="1:8" x14ac:dyDescent="0.25">
      <c r="A55" s="67" t="s">
        <v>192</v>
      </c>
      <c r="B55" s="67"/>
      <c r="C55" s="67"/>
      <c r="D55" s="67"/>
      <c r="E55" s="67"/>
      <c r="F55" s="67"/>
      <c r="G55" s="67"/>
      <c r="H55" s="67"/>
    </row>
  </sheetData>
  <mergeCells count="8">
    <mergeCell ref="A53:H53"/>
    <mergeCell ref="A54:H54"/>
    <mergeCell ref="A55:H55"/>
    <mergeCell ref="A1:H1"/>
    <mergeCell ref="A2:H2"/>
    <mergeCell ref="A4:B4"/>
    <mergeCell ref="A14:B14"/>
    <mergeCell ref="A47:B4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2"/>
  <sheetViews>
    <sheetView zoomScaleNormal="100" workbookViewId="0">
      <selection sqref="A1:I1"/>
    </sheetView>
  </sheetViews>
  <sheetFormatPr defaultColWidth="8.5703125" defaultRowHeight="15" x14ac:dyDescent="0.25"/>
  <cols>
    <col min="1" max="1" width="4" customWidth="1"/>
    <col min="2" max="2" width="34.85546875" customWidth="1"/>
    <col min="3" max="3" width="14" customWidth="1"/>
    <col min="4" max="8" width="12" customWidth="1"/>
    <col min="9" max="9" width="18" customWidth="1"/>
  </cols>
  <sheetData>
    <row r="1" spans="1:9" ht="30" customHeight="1" x14ac:dyDescent="0.25">
      <c r="A1" s="86" t="s">
        <v>88</v>
      </c>
      <c r="B1" s="74"/>
      <c r="C1" s="74"/>
      <c r="D1" s="74"/>
      <c r="E1" s="74"/>
      <c r="F1" s="74"/>
      <c r="G1" s="74"/>
      <c r="H1" s="74"/>
      <c r="I1" s="74"/>
    </row>
    <row r="2" spans="1:9" x14ac:dyDescent="0.25">
      <c r="A2" s="83" t="s">
        <v>245</v>
      </c>
      <c r="B2" s="74"/>
      <c r="C2" s="74"/>
      <c r="D2" s="74"/>
      <c r="E2" s="74"/>
      <c r="F2" s="74"/>
      <c r="G2" s="74"/>
      <c r="H2" s="74"/>
      <c r="I2" s="74"/>
    </row>
    <row r="4" spans="1:9" ht="15.6" customHeight="1" x14ac:dyDescent="0.25">
      <c r="A4" s="77" t="s">
        <v>89</v>
      </c>
      <c r="B4" s="74"/>
      <c r="C4" s="74"/>
      <c r="D4" s="74"/>
      <c r="E4" s="74"/>
      <c r="F4" s="74"/>
      <c r="G4" s="74"/>
      <c r="H4" s="74"/>
      <c r="I4" s="74"/>
    </row>
    <row r="5" spans="1:9" x14ac:dyDescent="0.25">
      <c r="B5" s="2" t="s">
        <v>90</v>
      </c>
      <c r="C5" s="10" t="s">
        <v>91</v>
      </c>
      <c r="D5" s="85" t="s">
        <v>92</v>
      </c>
      <c r="E5" s="74"/>
      <c r="F5" s="74"/>
      <c r="G5" s="74"/>
      <c r="H5" s="74"/>
      <c r="I5" s="74"/>
    </row>
    <row r="6" spans="1:9" x14ac:dyDescent="0.25">
      <c r="B6" s="2" t="s">
        <v>93</v>
      </c>
      <c r="C6" s="10" t="s">
        <v>91</v>
      </c>
      <c r="D6" s="85" t="s">
        <v>94</v>
      </c>
      <c r="E6" s="74"/>
      <c r="F6" s="74"/>
      <c r="G6" s="74"/>
      <c r="H6" s="74"/>
      <c r="I6" s="74"/>
    </row>
    <row r="7" spans="1:9" x14ac:dyDescent="0.25">
      <c r="B7" s="2" t="s">
        <v>95</v>
      </c>
      <c r="C7" s="10" t="s">
        <v>91</v>
      </c>
      <c r="D7" s="85" t="s">
        <v>96</v>
      </c>
      <c r="E7" s="74"/>
      <c r="F7" s="74"/>
      <c r="G7" s="74"/>
      <c r="H7" s="74"/>
      <c r="I7" s="74"/>
    </row>
    <row r="9" spans="1:9" ht="15.6" customHeight="1" x14ac:dyDescent="0.25">
      <c r="A9" s="77" t="s">
        <v>97</v>
      </c>
      <c r="B9" s="74"/>
      <c r="C9" s="74"/>
      <c r="D9" s="74"/>
      <c r="E9" s="74"/>
      <c r="F9" s="74"/>
      <c r="G9" s="74"/>
      <c r="H9" s="74"/>
      <c r="I9" s="74"/>
    </row>
    <row r="10" spans="1:9" x14ac:dyDescent="0.25">
      <c r="B10" s="16" t="s">
        <v>98</v>
      </c>
      <c r="C10" s="16" t="s">
        <v>99</v>
      </c>
      <c r="D10" s="16" t="s">
        <v>100</v>
      </c>
      <c r="E10" s="16" t="s">
        <v>101</v>
      </c>
      <c r="F10" s="16" t="s">
        <v>102</v>
      </c>
      <c r="G10" s="16" t="s">
        <v>103</v>
      </c>
      <c r="H10" s="16" t="s">
        <v>104</v>
      </c>
      <c r="I10" s="16" t="s">
        <v>105</v>
      </c>
    </row>
    <row r="11" spans="1:9" x14ac:dyDescent="0.25">
      <c r="B11" s="84" t="s">
        <v>106</v>
      </c>
      <c r="C11" s="74"/>
      <c r="D11" s="74"/>
      <c r="E11" s="74"/>
      <c r="F11" s="74"/>
      <c r="G11" s="74"/>
      <c r="H11" s="74"/>
      <c r="I11" s="74"/>
    </row>
    <row r="12" spans="1:9" x14ac:dyDescent="0.25">
      <c r="B12" s="17"/>
      <c r="C12" s="10"/>
      <c r="D12" s="13"/>
      <c r="E12" s="18"/>
      <c r="F12" s="18"/>
      <c r="G12" s="18"/>
      <c r="H12" s="19" t="str">
        <f t="shared" ref="H12:H26" si="0">IF(OR(E12="Yes",F12="Yes",G12="Yes"),"IMPROVEMENT","REPAIR")</f>
        <v>REPAIR</v>
      </c>
      <c r="I12" s="10"/>
    </row>
    <row r="13" spans="1:9" x14ac:dyDescent="0.25">
      <c r="B13" s="17"/>
      <c r="C13" s="10"/>
      <c r="D13" s="13"/>
      <c r="E13" s="18"/>
      <c r="F13" s="18"/>
      <c r="G13" s="18"/>
      <c r="H13" s="19" t="str">
        <f t="shared" si="0"/>
        <v>REPAIR</v>
      </c>
      <c r="I13" s="10"/>
    </row>
    <row r="14" spans="1:9" x14ac:dyDescent="0.25">
      <c r="B14" s="17"/>
      <c r="C14" s="10"/>
      <c r="D14" s="13"/>
      <c r="E14" s="18"/>
      <c r="F14" s="18"/>
      <c r="G14" s="18"/>
      <c r="H14" s="19" t="str">
        <f t="shared" si="0"/>
        <v>REPAIR</v>
      </c>
      <c r="I14" s="10"/>
    </row>
    <row r="15" spans="1:9" x14ac:dyDescent="0.25">
      <c r="B15" s="17"/>
      <c r="C15" s="10"/>
      <c r="D15" s="13"/>
      <c r="E15" s="18"/>
      <c r="F15" s="18"/>
      <c r="G15" s="18"/>
      <c r="H15" s="19" t="str">
        <f t="shared" si="0"/>
        <v>REPAIR</v>
      </c>
      <c r="I15" s="10"/>
    </row>
    <row r="16" spans="1:9" x14ac:dyDescent="0.25">
      <c r="B16" s="17"/>
      <c r="C16" s="10"/>
      <c r="D16" s="13"/>
      <c r="E16" s="18"/>
      <c r="F16" s="18"/>
      <c r="G16" s="18"/>
      <c r="H16" s="19" t="str">
        <f t="shared" si="0"/>
        <v>REPAIR</v>
      </c>
      <c r="I16" s="10"/>
    </row>
    <row r="17" spans="1:9" x14ac:dyDescent="0.25">
      <c r="B17" s="17"/>
      <c r="C17" s="10"/>
      <c r="D17" s="13"/>
      <c r="E17" s="18"/>
      <c r="F17" s="18"/>
      <c r="G17" s="18"/>
      <c r="H17" s="19" t="str">
        <f t="shared" si="0"/>
        <v>REPAIR</v>
      </c>
      <c r="I17" s="10"/>
    </row>
    <row r="18" spans="1:9" x14ac:dyDescent="0.25">
      <c r="B18" s="17"/>
      <c r="C18" s="10"/>
      <c r="D18" s="13"/>
      <c r="E18" s="18"/>
      <c r="F18" s="18"/>
      <c r="G18" s="18"/>
      <c r="H18" s="19" t="str">
        <f t="shared" si="0"/>
        <v>REPAIR</v>
      </c>
      <c r="I18" s="10"/>
    </row>
    <row r="19" spans="1:9" x14ac:dyDescent="0.25">
      <c r="B19" s="17"/>
      <c r="C19" s="10"/>
      <c r="D19" s="13"/>
      <c r="E19" s="18"/>
      <c r="F19" s="18"/>
      <c r="G19" s="18"/>
      <c r="H19" s="19" t="str">
        <f t="shared" si="0"/>
        <v>REPAIR</v>
      </c>
      <c r="I19" s="10"/>
    </row>
    <row r="20" spans="1:9" x14ac:dyDescent="0.25">
      <c r="B20" s="17"/>
      <c r="C20" s="10"/>
      <c r="D20" s="13"/>
      <c r="E20" s="18"/>
      <c r="F20" s="18"/>
      <c r="G20" s="18"/>
      <c r="H20" s="19" t="str">
        <f t="shared" si="0"/>
        <v>REPAIR</v>
      </c>
      <c r="I20" s="10"/>
    </row>
    <row r="21" spans="1:9" x14ac:dyDescent="0.25">
      <c r="B21" s="17"/>
      <c r="C21" s="10"/>
      <c r="D21" s="13"/>
      <c r="E21" s="18"/>
      <c r="F21" s="18"/>
      <c r="G21" s="18"/>
      <c r="H21" s="19" t="str">
        <f t="shared" si="0"/>
        <v>REPAIR</v>
      </c>
      <c r="I21" s="10"/>
    </row>
    <row r="22" spans="1:9" x14ac:dyDescent="0.25">
      <c r="B22" s="17"/>
      <c r="C22" s="10"/>
      <c r="D22" s="13"/>
      <c r="E22" s="18"/>
      <c r="F22" s="18"/>
      <c r="G22" s="18"/>
      <c r="H22" s="19" t="str">
        <f t="shared" si="0"/>
        <v>REPAIR</v>
      </c>
      <c r="I22" s="10"/>
    </row>
    <row r="23" spans="1:9" x14ac:dyDescent="0.25">
      <c r="B23" s="17"/>
      <c r="C23" s="10"/>
      <c r="D23" s="13"/>
      <c r="E23" s="18"/>
      <c r="F23" s="18"/>
      <c r="G23" s="18"/>
      <c r="H23" s="19" t="str">
        <f t="shared" si="0"/>
        <v>REPAIR</v>
      </c>
      <c r="I23" s="10"/>
    </row>
    <row r="24" spans="1:9" x14ac:dyDescent="0.25">
      <c r="B24" s="17"/>
      <c r="C24" s="10"/>
      <c r="D24" s="13"/>
      <c r="E24" s="18"/>
      <c r="F24" s="18"/>
      <c r="G24" s="18"/>
      <c r="H24" s="19" t="str">
        <f t="shared" si="0"/>
        <v>REPAIR</v>
      </c>
      <c r="I24" s="10"/>
    </row>
    <row r="25" spans="1:9" x14ac:dyDescent="0.25">
      <c r="B25" s="17"/>
      <c r="C25" s="10"/>
      <c r="D25" s="13"/>
      <c r="E25" s="18"/>
      <c r="F25" s="18"/>
      <c r="G25" s="18"/>
      <c r="H25" s="19" t="str">
        <f t="shared" si="0"/>
        <v>REPAIR</v>
      </c>
      <c r="I25" s="10"/>
    </row>
    <row r="26" spans="1:9" x14ac:dyDescent="0.25">
      <c r="B26" s="17"/>
      <c r="C26" s="10"/>
      <c r="D26" s="13"/>
      <c r="E26" s="18"/>
      <c r="F26" s="18"/>
      <c r="G26" s="18"/>
      <c r="H26" s="19" t="str">
        <f t="shared" si="0"/>
        <v>REPAIR</v>
      </c>
      <c r="I26" s="10"/>
    </row>
    <row r="27" spans="1:9" x14ac:dyDescent="0.25">
      <c r="B27" s="14" t="s">
        <v>107</v>
      </c>
      <c r="D27" s="15">
        <f>SUM(D12:D26)</f>
        <v>0</v>
      </c>
      <c r="G27" t="s">
        <v>108</v>
      </c>
      <c r="H27" s="15">
        <f>SUMIF(H12:H26,"REPAIR",D12:D26)</f>
        <v>0</v>
      </c>
    </row>
    <row r="28" spans="1:9" x14ac:dyDescent="0.25">
      <c r="G28" t="s">
        <v>109</v>
      </c>
      <c r="H28" s="20">
        <f>SUMIF(H12:H26,"IMPROVEMENT",D12:D26)</f>
        <v>0</v>
      </c>
    </row>
    <row r="30" spans="1:9" x14ac:dyDescent="0.25">
      <c r="A30" s="44" t="s">
        <v>190</v>
      </c>
    </row>
    <row r="31" spans="1:9" x14ac:dyDescent="0.25">
      <c r="A31" s="45" t="s">
        <v>191</v>
      </c>
    </row>
    <row r="32" spans="1:9" x14ac:dyDescent="0.25">
      <c r="A32" s="45" t="s">
        <v>192</v>
      </c>
    </row>
  </sheetData>
  <mergeCells count="8">
    <mergeCell ref="A2:I2"/>
    <mergeCell ref="B11:I11"/>
    <mergeCell ref="D5:I5"/>
    <mergeCell ref="A1:I1"/>
    <mergeCell ref="A9:I9"/>
    <mergeCell ref="D6:I6"/>
    <mergeCell ref="A4:I4"/>
    <mergeCell ref="D7:I7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2"/>
  <sheetViews>
    <sheetView zoomScaleNormal="100" workbookViewId="0">
      <selection sqref="A1:G1"/>
    </sheetView>
  </sheetViews>
  <sheetFormatPr defaultColWidth="8.5703125" defaultRowHeight="15" x14ac:dyDescent="0.25"/>
  <cols>
    <col min="1" max="1" width="4" customWidth="1"/>
    <col min="2" max="2" width="24" customWidth="1"/>
    <col min="3" max="3" width="28" customWidth="1"/>
    <col min="4" max="4" width="14" customWidth="1"/>
    <col min="5" max="6" width="16" customWidth="1"/>
    <col min="7" max="7" width="12" customWidth="1"/>
  </cols>
  <sheetData>
    <row r="1" spans="1:7" ht="30" customHeight="1" x14ac:dyDescent="0.25">
      <c r="A1" s="86" t="s">
        <v>110</v>
      </c>
      <c r="B1" s="74"/>
      <c r="C1" s="74"/>
      <c r="D1" s="74"/>
      <c r="E1" s="74"/>
      <c r="F1" s="74"/>
      <c r="G1" s="74"/>
    </row>
    <row r="2" spans="1:7" x14ac:dyDescent="0.25">
      <c r="A2" s="83" t="s">
        <v>246</v>
      </c>
      <c r="B2" s="74"/>
      <c r="C2" s="74"/>
      <c r="D2" s="74"/>
      <c r="E2" s="74"/>
      <c r="F2" s="74"/>
      <c r="G2" s="74"/>
    </row>
    <row r="4" spans="1:7" ht="15.6" customHeight="1" x14ac:dyDescent="0.25">
      <c r="A4" s="77" t="s">
        <v>111</v>
      </c>
      <c r="B4" s="74"/>
      <c r="C4" s="74"/>
      <c r="D4" s="74"/>
      <c r="E4" s="74"/>
      <c r="F4" s="74"/>
      <c r="G4" s="74"/>
    </row>
    <row r="5" spans="1:7" x14ac:dyDescent="0.25">
      <c r="B5" s="16" t="s">
        <v>112</v>
      </c>
      <c r="C5" s="16" t="s">
        <v>113</v>
      </c>
      <c r="D5" s="16" t="s">
        <v>114</v>
      </c>
      <c r="E5" s="16" t="s">
        <v>115</v>
      </c>
      <c r="F5" s="16" t="s">
        <v>116</v>
      </c>
      <c r="G5" s="16" t="s">
        <v>117</v>
      </c>
    </row>
    <row r="6" spans="1:7" x14ac:dyDescent="0.25">
      <c r="B6" s="10"/>
      <c r="C6" s="10"/>
      <c r="D6" s="10"/>
      <c r="E6" s="10"/>
      <c r="F6" s="13"/>
      <c r="G6" s="18"/>
    </row>
    <row r="7" spans="1:7" x14ac:dyDescent="0.25">
      <c r="B7" s="10"/>
      <c r="C7" s="10"/>
      <c r="D7" s="10"/>
      <c r="E7" s="10"/>
      <c r="F7" s="13"/>
      <c r="G7" s="18"/>
    </row>
    <row r="8" spans="1:7" x14ac:dyDescent="0.25">
      <c r="B8" s="10"/>
      <c r="C8" s="10"/>
      <c r="D8" s="10"/>
      <c r="E8" s="10"/>
      <c r="F8" s="13"/>
      <c r="G8" s="18"/>
    </row>
    <row r="9" spans="1:7" x14ac:dyDescent="0.25">
      <c r="B9" s="10"/>
      <c r="C9" s="10"/>
      <c r="D9" s="10"/>
      <c r="E9" s="10"/>
      <c r="F9" s="13"/>
      <c r="G9" s="18"/>
    </row>
    <row r="10" spans="1:7" x14ac:dyDescent="0.25">
      <c r="B10" s="10"/>
      <c r="C10" s="10"/>
      <c r="D10" s="10"/>
      <c r="E10" s="10"/>
      <c r="F10" s="13"/>
      <c r="G10" s="18"/>
    </row>
    <row r="11" spans="1:7" x14ac:dyDescent="0.25">
      <c r="B11" s="10"/>
      <c r="C11" s="10"/>
      <c r="D11" s="10"/>
      <c r="E11" s="10"/>
      <c r="F11" s="13"/>
      <c r="G11" s="18"/>
    </row>
    <row r="12" spans="1:7" x14ac:dyDescent="0.25">
      <c r="B12" s="10"/>
      <c r="C12" s="10"/>
      <c r="D12" s="10"/>
      <c r="E12" s="10"/>
      <c r="F12" s="13"/>
      <c r="G12" s="18"/>
    </row>
    <row r="13" spans="1:7" x14ac:dyDescent="0.25">
      <c r="B13" s="10"/>
      <c r="C13" s="10"/>
      <c r="D13" s="10"/>
      <c r="E13" s="10"/>
      <c r="F13" s="13"/>
      <c r="G13" s="18"/>
    </row>
    <row r="14" spans="1:7" x14ac:dyDescent="0.25">
      <c r="B14" s="10"/>
      <c r="C14" s="10"/>
      <c r="D14" s="10"/>
      <c r="E14" s="10"/>
      <c r="F14" s="13"/>
      <c r="G14" s="18"/>
    </row>
    <row r="15" spans="1:7" x14ac:dyDescent="0.25">
      <c r="B15" s="10"/>
      <c r="C15" s="10"/>
      <c r="D15" s="10"/>
      <c r="E15" s="10"/>
      <c r="F15" s="13"/>
      <c r="G15" s="18"/>
    </row>
    <row r="16" spans="1:7" x14ac:dyDescent="0.25">
      <c r="B16" s="10"/>
      <c r="C16" s="10"/>
      <c r="D16" s="10"/>
      <c r="E16" s="10"/>
      <c r="F16" s="13"/>
      <c r="G16" s="18"/>
    </row>
    <row r="17" spans="1:7" x14ac:dyDescent="0.25">
      <c r="B17" s="10"/>
      <c r="C17" s="10"/>
      <c r="D17" s="10"/>
      <c r="E17" s="10"/>
      <c r="F17" s="13"/>
      <c r="G17" s="18"/>
    </row>
    <row r="18" spans="1:7" x14ac:dyDescent="0.25">
      <c r="B18" s="10"/>
      <c r="C18" s="10"/>
      <c r="D18" s="10"/>
      <c r="E18" s="10"/>
      <c r="F18" s="13"/>
      <c r="G18" s="18"/>
    </row>
    <row r="19" spans="1:7" x14ac:dyDescent="0.25">
      <c r="B19" s="10"/>
      <c r="C19" s="10"/>
      <c r="D19" s="10"/>
      <c r="E19" s="10"/>
      <c r="F19" s="13"/>
      <c r="G19" s="18"/>
    </row>
    <row r="20" spans="1:7" x14ac:dyDescent="0.25">
      <c r="B20" s="10"/>
      <c r="C20" s="10"/>
      <c r="D20" s="10"/>
      <c r="E20" s="10"/>
      <c r="F20" s="13"/>
      <c r="G20" s="18"/>
    </row>
    <row r="21" spans="1:7" x14ac:dyDescent="0.25">
      <c r="B21" s="10"/>
      <c r="C21" s="10"/>
      <c r="D21" s="10"/>
      <c r="E21" s="10"/>
      <c r="F21" s="13"/>
      <c r="G21" s="18"/>
    </row>
    <row r="22" spans="1:7" x14ac:dyDescent="0.25">
      <c r="B22" s="10"/>
      <c r="C22" s="10"/>
      <c r="D22" s="10"/>
      <c r="E22" s="10"/>
      <c r="F22" s="13"/>
      <c r="G22" s="18"/>
    </row>
    <row r="23" spans="1:7" x14ac:dyDescent="0.25">
      <c r="B23" s="10"/>
      <c r="C23" s="10"/>
      <c r="D23" s="10"/>
      <c r="E23" s="10"/>
      <c r="F23" s="13"/>
      <c r="G23" s="18"/>
    </row>
    <row r="24" spans="1:7" x14ac:dyDescent="0.25">
      <c r="B24" s="10"/>
      <c r="C24" s="10"/>
      <c r="D24" s="10"/>
      <c r="E24" s="10"/>
      <c r="F24" s="13"/>
      <c r="G24" s="18"/>
    </row>
    <row r="25" spans="1:7" x14ac:dyDescent="0.25">
      <c r="B25" s="10"/>
      <c r="C25" s="10"/>
      <c r="D25" s="10"/>
      <c r="E25" s="10"/>
      <c r="F25" s="13"/>
      <c r="G25" s="18"/>
    </row>
    <row r="26" spans="1:7" x14ac:dyDescent="0.25">
      <c r="B26" s="14" t="s">
        <v>118</v>
      </c>
      <c r="F26" s="15">
        <f>SUM(F6:F25)</f>
        <v>0</v>
      </c>
    </row>
    <row r="28" spans="1:7" x14ac:dyDescent="0.25">
      <c r="B28" s="85" t="s">
        <v>119</v>
      </c>
      <c r="C28" s="74"/>
      <c r="D28" s="74"/>
      <c r="E28" s="74"/>
      <c r="F28" s="74"/>
      <c r="G28" s="74"/>
    </row>
    <row r="30" spans="1:7" x14ac:dyDescent="0.25">
      <c r="A30" s="44" t="s">
        <v>190</v>
      </c>
    </row>
    <row r="31" spans="1:7" x14ac:dyDescent="0.25">
      <c r="A31" s="45" t="s">
        <v>191</v>
      </c>
    </row>
    <row r="32" spans="1:7" x14ac:dyDescent="0.25">
      <c r="A32" s="45" t="s">
        <v>192</v>
      </c>
    </row>
  </sheetData>
  <mergeCells count="4">
    <mergeCell ref="A2:G2"/>
    <mergeCell ref="A4:G4"/>
    <mergeCell ref="A1:G1"/>
    <mergeCell ref="B28:G28"/>
  </mergeCells>
  <pageMargins left="0.75" right="0.75" top="1" bottom="1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1"/>
  <sheetViews>
    <sheetView zoomScaleNormal="100" workbookViewId="0">
      <selection sqref="A1:G1"/>
    </sheetView>
  </sheetViews>
  <sheetFormatPr defaultColWidth="8.5703125" defaultRowHeight="15" x14ac:dyDescent="0.25"/>
  <cols>
    <col min="1" max="1" width="4" customWidth="1"/>
    <col min="2" max="2" width="12" customWidth="1"/>
    <col min="3" max="7" width="16" customWidth="1"/>
  </cols>
  <sheetData>
    <row r="1" spans="1:7" ht="30" customHeight="1" x14ac:dyDescent="0.25">
      <c r="A1" s="86" t="s">
        <v>120</v>
      </c>
      <c r="B1" s="74"/>
      <c r="C1" s="74"/>
      <c r="D1" s="74"/>
      <c r="E1" s="74"/>
      <c r="F1" s="74"/>
      <c r="G1" s="74"/>
    </row>
    <row r="2" spans="1:7" x14ac:dyDescent="0.25">
      <c r="A2" s="83" t="s">
        <v>247</v>
      </c>
      <c r="B2" s="74"/>
      <c r="C2" s="74"/>
      <c r="D2" s="74"/>
      <c r="E2" s="74"/>
      <c r="F2" s="74"/>
      <c r="G2" s="74"/>
    </row>
    <row r="4" spans="1:7" ht="15.6" customHeight="1" x14ac:dyDescent="0.25">
      <c r="A4" s="77" t="s">
        <v>121</v>
      </c>
      <c r="B4" s="74"/>
      <c r="C4" s="74"/>
      <c r="D4" s="74"/>
      <c r="E4" s="74"/>
      <c r="F4" s="74"/>
      <c r="G4" s="74"/>
    </row>
    <row r="5" spans="1:7" x14ac:dyDescent="0.25">
      <c r="B5" s="2" t="s">
        <v>122</v>
      </c>
      <c r="C5" s="10"/>
    </row>
    <row r="6" spans="1:7" x14ac:dyDescent="0.25">
      <c r="B6" s="2" t="s">
        <v>123</v>
      </c>
      <c r="C6" s="10"/>
    </row>
    <row r="7" spans="1:7" x14ac:dyDescent="0.25">
      <c r="B7" s="2" t="s">
        <v>124</v>
      </c>
      <c r="C7" s="10"/>
    </row>
    <row r="8" spans="1:7" x14ac:dyDescent="0.25">
      <c r="B8" s="2" t="s">
        <v>125</v>
      </c>
      <c r="C8" s="10"/>
    </row>
    <row r="9" spans="1:7" x14ac:dyDescent="0.25">
      <c r="B9" s="2" t="s">
        <v>126</v>
      </c>
      <c r="C9" s="10"/>
    </row>
    <row r="10" spans="1:7" x14ac:dyDescent="0.25">
      <c r="B10" s="2" t="s">
        <v>127</v>
      </c>
      <c r="C10" s="10"/>
    </row>
    <row r="11" spans="1:7" x14ac:dyDescent="0.25">
      <c r="B11" s="2" t="s">
        <v>128</v>
      </c>
      <c r="C11" s="10"/>
    </row>
    <row r="13" spans="1:7" ht="15.6" customHeight="1" x14ac:dyDescent="0.25">
      <c r="A13" s="77" t="s">
        <v>129</v>
      </c>
      <c r="B13" s="74"/>
      <c r="C13" s="74"/>
      <c r="D13" s="74"/>
      <c r="E13" s="74"/>
      <c r="F13" s="74"/>
      <c r="G13" s="74"/>
    </row>
    <row r="14" spans="1:7" x14ac:dyDescent="0.25">
      <c r="B14" s="16" t="s">
        <v>130</v>
      </c>
      <c r="C14" s="16" t="s">
        <v>131</v>
      </c>
      <c r="D14" s="16" t="s">
        <v>132</v>
      </c>
      <c r="E14" s="16" t="s">
        <v>133</v>
      </c>
      <c r="F14" s="16" t="s">
        <v>134</v>
      </c>
      <c r="G14" s="16" t="s">
        <v>135</v>
      </c>
    </row>
    <row r="15" spans="1:7" x14ac:dyDescent="0.25">
      <c r="B15" s="22" t="s">
        <v>13</v>
      </c>
      <c r="C15" s="13"/>
      <c r="D15" s="13"/>
      <c r="E15" s="13"/>
      <c r="F15" s="13"/>
      <c r="G15" s="13"/>
    </row>
    <row r="16" spans="1:7" x14ac:dyDescent="0.25">
      <c r="B16" s="22" t="s">
        <v>14</v>
      </c>
      <c r="C16" s="13"/>
      <c r="D16" s="13"/>
      <c r="E16" s="13"/>
      <c r="F16" s="13"/>
      <c r="G16" s="13"/>
    </row>
    <row r="17" spans="1:7" x14ac:dyDescent="0.25">
      <c r="B17" s="22" t="s">
        <v>15</v>
      </c>
      <c r="C17" s="13"/>
      <c r="D17" s="13"/>
      <c r="E17" s="13"/>
      <c r="F17" s="13"/>
      <c r="G17" s="13"/>
    </row>
    <row r="18" spans="1:7" x14ac:dyDescent="0.25">
      <c r="B18" s="22" t="s">
        <v>16</v>
      </c>
      <c r="C18" s="13"/>
      <c r="D18" s="13"/>
      <c r="E18" s="13"/>
      <c r="F18" s="13"/>
      <c r="G18" s="13"/>
    </row>
    <row r="19" spans="1:7" x14ac:dyDescent="0.25">
      <c r="B19" s="22" t="s">
        <v>17</v>
      </c>
      <c r="C19" s="13"/>
      <c r="D19" s="13"/>
      <c r="E19" s="13"/>
      <c r="F19" s="13"/>
      <c r="G19" s="13"/>
    </row>
    <row r="20" spans="1:7" x14ac:dyDescent="0.25">
      <c r="B20" s="22" t="s">
        <v>18</v>
      </c>
      <c r="C20" s="13"/>
      <c r="D20" s="13"/>
      <c r="E20" s="13"/>
      <c r="F20" s="13"/>
      <c r="G20" s="13"/>
    </row>
    <row r="21" spans="1:7" x14ac:dyDescent="0.25">
      <c r="B21" s="22" t="s">
        <v>136</v>
      </c>
      <c r="C21" s="13"/>
      <c r="D21" s="13"/>
      <c r="E21" s="13"/>
      <c r="F21" s="13"/>
      <c r="G21" s="13"/>
    </row>
    <row r="22" spans="1:7" x14ac:dyDescent="0.25">
      <c r="B22" s="22" t="s">
        <v>137</v>
      </c>
      <c r="C22" s="13"/>
      <c r="D22" s="13"/>
      <c r="E22" s="13"/>
      <c r="F22" s="13"/>
      <c r="G22" s="13"/>
    </row>
    <row r="23" spans="1:7" x14ac:dyDescent="0.25">
      <c r="B23" s="22" t="s">
        <v>138</v>
      </c>
      <c r="C23" s="13"/>
      <c r="D23" s="13"/>
      <c r="E23" s="13"/>
      <c r="F23" s="13"/>
      <c r="G23" s="13"/>
    </row>
    <row r="24" spans="1:7" x14ac:dyDescent="0.25">
      <c r="B24" s="22" t="s">
        <v>139</v>
      </c>
      <c r="C24" s="13"/>
      <c r="D24" s="13"/>
      <c r="E24" s="13"/>
      <c r="F24" s="13"/>
      <c r="G24" s="13"/>
    </row>
    <row r="25" spans="1:7" x14ac:dyDescent="0.25">
      <c r="B25" s="14" t="s">
        <v>107</v>
      </c>
      <c r="D25" s="15">
        <f>SUM(D15:D24)</f>
        <v>0</v>
      </c>
      <c r="E25" s="15">
        <f>SUM(E15:E24)</f>
        <v>0</v>
      </c>
      <c r="F25" s="15">
        <f>SUM(F15:F24)</f>
        <v>0</v>
      </c>
    </row>
    <row r="27" spans="1:7" x14ac:dyDescent="0.25">
      <c r="B27" s="85" t="s">
        <v>140</v>
      </c>
      <c r="C27" s="74"/>
      <c r="D27" s="74"/>
      <c r="E27" s="74"/>
      <c r="F27" s="74"/>
      <c r="G27" s="74"/>
    </row>
    <row r="29" spans="1:7" x14ac:dyDescent="0.25">
      <c r="A29" s="44" t="s">
        <v>190</v>
      </c>
    </row>
    <row r="30" spans="1:7" x14ac:dyDescent="0.25">
      <c r="A30" s="45" t="s">
        <v>191</v>
      </c>
    </row>
    <row r="31" spans="1:7" x14ac:dyDescent="0.25">
      <c r="A31" s="45" t="s">
        <v>192</v>
      </c>
    </row>
  </sheetData>
  <mergeCells count="5">
    <mergeCell ref="A13:G13"/>
    <mergeCell ref="A1:G1"/>
    <mergeCell ref="B27:G27"/>
    <mergeCell ref="A4:G4"/>
    <mergeCell ref="A2:G2"/>
  </mergeCells>
  <pageMargins left="0.75" right="0.75" top="1" bottom="1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3"/>
  <sheetViews>
    <sheetView tabSelected="1" zoomScaleNormal="100" workbookViewId="0">
      <selection activeCell="D18" sqref="D18"/>
    </sheetView>
  </sheetViews>
  <sheetFormatPr defaultColWidth="8.5703125" defaultRowHeight="15" x14ac:dyDescent="0.25"/>
  <cols>
    <col min="1" max="1" width="4" customWidth="1"/>
    <col min="2" max="2" width="12" customWidth="1"/>
    <col min="3" max="3" width="28" customWidth="1"/>
    <col min="4" max="4" width="14" customWidth="1"/>
    <col min="5" max="5" width="12" customWidth="1"/>
    <col min="6" max="6" width="20" customWidth="1"/>
  </cols>
  <sheetData>
    <row r="1" spans="1:6" ht="30" customHeight="1" x14ac:dyDescent="0.25">
      <c r="A1" s="86" t="s">
        <v>141</v>
      </c>
      <c r="B1" s="74"/>
      <c r="C1" s="74"/>
      <c r="D1" s="74"/>
      <c r="E1" s="74"/>
      <c r="F1" s="74"/>
    </row>
    <row r="2" spans="1:6" x14ac:dyDescent="0.25">
      <c r="A2" s="83" t="s">
        <v>248</v>
      </c>
      <c r="B2" s="74"/>
      <c r="C2" s="74"/>
      <c r="D2" s="74"/>
      <c r="E2" s="74"/>
      <c r="F2" s="74"/>
    </row>
    <row r="4" spans="1:6" ht="15.6" customHeight="1" x14ac:dyDescent="0.25">
      <c r="A4" s="77" t="s">
        <v>142</v>
      </c>
      <c r="B4" s="74"/>
      <c r="C4" s="74"/>
      <c r="D4" s="74"/>
      <c r="E4" s="74"/>
      <c r="F4" s="74"/>
    </row>
    <row r="5" spans="1:6" x14ac:dyDescent="0.25">
      <c r="B5" s="87" t="s">
        <v>143</v>
      </c>
      <c r="C5" s="74"/>
      <c r="D5" s="74"/>
      <c r="E5" s="74"/>
      <c r="F5" s="74"/>
    </row>
    <row r="7" spans="1:6" ht="15.6" customHeight="1" x14ac:dyDescent="0.25">
      <c r="A7" s="77" t="s">
        <v>144</v>
      </c>
      <c r="B7" s="74"/>
      <c r="C7" s="74"/>
      <c r="D7" s="74"/>
      <c r="E7" s="74"/>
      <c r="F7" s="74"/>
    </row>
    <row r="8" spans="1:6" x14ac:dyDescent="0.25">
      <c r="B8" t="s">
        <v>25</v>
      </c>
      <c r="C8" s="11">
        <v>2025</v>
      </c>
    </row>
    <row r="9" spans="1:6" x14ac:dyDescent="0.25">
      <c r="B9" s="2" t="s">
        <v>145</v>
      </c>
      <c r="C9" s="12">
        <f>E57</f>
        <v>0</v>
      </c>
    </row>
    <row r="10" spans="1:6" x14ac:dyDescent="0.25">
      <c r="B10" t="s">
        <v>146</v>
      </c>
      <c r="C10" s="11"/>
    </row>
    <row r="11" spans="1:6" x14ac:dyDescent="0.25">
      <c r="B11" t="s">
        <v>147</v>
      </c>
      <c r="C11" s="23">
        <f>IF(C10&gt;0,C9/C10,0)</f>
        <v>0</v>
      </c>
    </row>
    <row r="12" spans="1:6" x14ac:dyDescent="0.25">
      <c r="B12" t="s">
        <v>148</v>
      </c>
      <c r="C12" s="4" t="str">
        <f>IF(C9&gt;=750,"YES","NO - Need "&amp;750-C9&amp;" more hours")</f>
        <v>NO - Need 750 more hours</v>
      </c>
    </row>
    <row r="13" spans="1:6" x14ac:dyDescent="0.25">
      <c r="B13" t="s">
        <v>149</v>
      </c>
      <c r="C13" s="4" t="str">
        <f>IF(C10=0,"N/A",IF(C9/C10&gt;0.5,"YES","NO"))</f>
        <v>N/A</v>
      </c>
    </row>
    <row r="15" spans="1:6" ht="15.6" customHeight="1" x14ac:dyDescent="0.25">
      <c r="A15" s="77" t="s">
        <v>150</v>
      </c>
      <c r="B15" s="74"/>
      <c r="C15" s="74"/>
      <c r="D15" s="74"/>
      <c r="E15" s="74"/>
      <c r="F15" s="74"/>
    </row>
    <row r="16" spans="1:6" x14ac:dyDescent="0.25">
      <c r="B16" s="16" t="s">
        <v>98</v>
      </c>
      <c r="C16" s="16" t="s">
        <v>151</v>
      </c>
      <c r="D16" s="16" t="s">
        <v>152</v>
      </c>
      <c r="E16" s="16" t="s">
        <v>153</v>
      </c>
      <c r="F16" s="16" t="s">
        <v>57</v>
      </c>
    </row>
    <row r="17" spans="2:6" x14ac:dyDescent="0.25">
      <c r="B17" s="17"/>
      <c r="C17" s="10"/>
      <c r="D17" s="10"/>
      <c r="E17" s="24"/>
      <c r="F17" s="10"/>
    </row>
    <row r="18" spans="2:6" x14ac:dyDescent="0.25">
      <c r="B18" s="17"/>
      <c r="C18" s="10"/>
      <c r="D18" s="10"/>
      <c r="E18" s="24"/>
      <c r="F18" s="10"/>
    </row>
    <row r="19" spans="2:6" x14ac:dyDescent="0.25">
      <c r="B19" s="17"/>
      <c r="C19" s="10"/>
      <c r="D19" s="10"/>
      <c r="E19" s="24"/>
      <c r="F19" s="10"/>
    </row>
    <row r="20" spans="2:6" x14ac:dyDescent="0.25">
      <c r="B20" s="17"/>
      <c r="C20" s="10"/>
      <c r="D20" s="10"/>
      <c r="E20" s="24"/>
      <c r="F20" s="10"/>
    </row>
    <row r="21" spans="2:6" x14ac:dyDescent="0.25">
      <c r="B21" s="17"/>
      <c r="C21" s="10"/>
      <c r="D21" s="10"/>
      <c r="E21" s="24"/>
      <c r="F21" s="10"/>
    </row>
    <row r="22" spans="2:6" x14ac:dyDescent="0.25">
      <c r="B22" s="17"/>
      <c r="C22" s="10"/>
      <c r="D22" s="10"/>
      <c r="E22" s="24"/>
      <c r="F22" s="10"/>
    </row>
    <row r="23" spans="2:6" x14ac:dyDescent="0.25">
      <c r="B23" s="17"/>
      <c r="C23" s="10"/>
      <c r="D23" s="10"/>
      <c r="E23" s="24"/>
      <c r="F23" s="10"/>
    </row>
    <row r="24" spans="2:6" x14ac:dyDescent="0.25">
      <c r="B24" s="17"/>
      <c r="C24" s="10"/>
      <c r="D24" s="10"/>
      <c r="E24" s="24"/>
      <c r="F24" s="10"/>
    </row>
    <row r="25" spans="2:6" x14ac:dyDescent="0.25">
      <c r="B25" s="17"/>
      <c r="C25" s="10"/>
      <c r="D25" s="10"/>
      <c r="E25" s="24"/>
      <c r="F25" s="10"/>
    </row>
    <row r="26" spans="2:6" x14ac:dyDescent="0.25">
      <c r="B26" s="17"/>
      <c r="C26" s="10"/>
      <c r="D26" s="10"/>
      <c r="E26" s="24"/>
      <c r="F26" s="10"/>
    </row>
    <row r="27" spans="2:6" x14ac:dyDescent="0.25">
      <c r="B27" s="17"/>
      <c r="C27" s="10"/>
      <c r="D27" s="10"/>
      <c r="E27" s="24"/>
      <c r="F27" s="10"/>
    </row>
    <row r="28" spans="2:6" x14ac:dyDescent="0.25">
      <c r="B28" s="17"/>
      <c r="C28" s="10"/>
      <c r="D28" s="10"/>
      <c r="E28" s="24"/>
      <c r="F28" s="10"/>
    </row>
    <row r="29" spans="2:6" x14ac:dyDescent="0.25">
      <c r="B29" s="17"/>
      <c r="C29" s="10"/>
      <c r="D29" s="10"/>
      <c r="E29" s="24"/>
      <c r="F29" s="10"/>
    </row>
    <row r="30" spans="2:6" x14ac:dyDescent="0.25">
      <c r="B30" s="17"/>
      <c r="C30" s="10"/>
      <c r="D30" s="10"/>
      <c r="E30" s="24"/>
      <c r="F30" s="10"/>
    </row>
    <row r="31" spans="2:6" x14ac:dyDescent="0.25">
      <c r="B31" s="17"/>
      <c r="C31" s="10"/>
      <c r="D31" s="10"/>
      <c r="E31" s="24"/>
      <c r="F31" s="10"/>
    </row>
    <row r="32" spans="2:6" x14ac:dyDescent="0.25">
      <c r="B32" s="17"/>
      <c r="C32" s="10"/>
      <c r="D32" s="10"/>
      <c r="E32" s="24"/>
      <c r="F32" s="10"/>
    </row>
    <row r="33" spans="2:6" x14ac:dyDescent="0.25">
      <c r="B33" s="17"/>
      <c r="C33" s="10"/>
      <c r="D33" s="10"/>
      <c r="E33" s="24"/>
      <c r="F33" s="10"/>
    </row>
    <row r="34" spans="2:6" x14ac:dyDescent="0.25">
      <c r="B34" s="17"/>
      <c r="C34" s="10"/>
      <c r="D34" s="10"/>
      <c r="E34" s="24"/>
      <c r="F34" s="10"/>
    </row>
    <row r="35" spans="2:6" x14ac:dyDescent="0.25">
      <c r="B35" s="17"/>
      <c r="C35" s="10"/>
      <c r="D35" s="10"/>
      <c r="E35" s="24"/>
      <c r="F35" s="10"/>
    </row>
    <row r="36" spans="2:6" x14ac:dyDescent="0.25">
      <c r="B36" s="17"/>
      <c r="C36" s="10"/>
      <c r="D36" s="10"/>
      <c r="E36" s="24"/>
      <c r="F36" s="10"/>
    </row>
    <row r="37" spans="2:6" x14ac:dyDescent="0.25">
      <c r="B37" s="17"/>
      <c r="C37" s="10"/>
      <c r="D37" s="10"/>
      <c r="E37" s="24"/>
      <c r="F37" s="10"/>
    </row>
    <row r="38" spans="2:6" x14ac:dyDescent="0.25">
      <c r="B38" s="17"/>
      <c r="C38" s="10"/>
      <c r="D38" s="10"/>
      <c r="E38" s="24"/>
      <c r="F38" s="10"/>
    </row>
    <row r="39" spans="2:6" x14ac:dyDescent="0.25">
      <c r="B39" s="17"/>
      <c r="C39" s="10"/>
      <c r="D39" s="10"/>
      <c r="E39" s="24"/>
      <c r="F39" s="10"/>
    </row>
    <row r="40" spans="2:6" x14ac:dyDescent="0.25">
      <c r="B40" s="17"/>
      <c r="C40" s="10"/>
      <c r="D40" s="10"/>
      <c r="E40" s="24"/>
      <c r="F40" s="10"/>
    </row>
    <row r="41" spans="2:6" x14ac:dyDescent="0.25">
      <c r="B41" s="17"/>
      <c r="C41" s="10"/>
      <c r="D41" s="10"/>
      <c r="E41" s="24"/>
      <c r="F41" s="10"/>
    </row>
    <row r="42" spans="2:6" x14ac:dyDescent="0.25">
      <c r="B42" s="17"/>
      <c r="C42" s="10"/>
      <c r="D42" s="10"/>
      <c r="E42" s="24"/>
      <c r="F42" s="10"/>
    </row>
    <row r="43" spans="2:6" x14ac:dyDescent="0.25">
      <c r="B43" s="17"/>
      <c r="C43" s="10"/>
      <c r="D43" s="10"/>
      <c r="E43" s="24"/>
      <c r="F43" s="10"/>
    </row>
    <row r="44" spans="2:6" x14ac:dyDescent="0.25">
      <c r="B44" s="17"/>
      <c r="C44" s="10"/>
      <c r="D44" s="10"/>
      <c r="E44" s="24"/>
      <c r="F44" s="10"/>
    </row>
    <row r="45" spans="2:6" x14ac:dyDescent="0.25">
      <c r="B45" s="17"/>
      <c r="C45" s="10"/>
      <c r="D45" s="10"/>
      <c r="E45" s="24"/>
      <c r="F45" s="10"/>
    </row>
    <row r="46" spans="2:6" x14ac:dyDescent="0.25">
      <c r="B46" s="17"/>
      <c r="C46" s="10"/>
      <c r="D46" s="10"/>
      <c r="E46" s="24"/>
      <c r="F46" s="10"/>
    </row>
    <row r="47" spans="2:6" x14ac:dyDescent="0.25">
      <c r="B47" s="17"/>
      <c r="C47" s="10"/>
      <c r="D47" s="10"/>
      <c r="E47" s="24"/>
      <c r="F47" s="10"/>
    </row>
    <row r="48" spans="2:6" x14ac:dyDescent="0.25">
      <c r="B48" s="17"/>
      <c r="C48" s="10"/>
      <c r="D48" s="10"/>
      <c r="E48" s="24"/>
      <c r="F48" s="10"/>
    </row>
    <row r="49" spans="1:6" x14ac:dyDescent="0.25">
      <c r="B49" s="17"/>
      <c r="C49" s="10"/>
      <c r="D49" s="10"/>
      <c r="E49" s="24"/>
      <c r="F49" s="10"/>
    </row>
    <row r="50" spans="1:6" x14ac:dyDescent="0.25">
      <c r="B50" s="17"/>
      <c r="C50" s="10"/>
      <c r="D50" s="10"/>
      <c r="E50" s="24"/>
      <c r="F50" s="10"/>
    </row>
    <row r="51" spans="1:6" x14ac:dyDescent="0.25">
      <c r="B51" s="17"/>
      <c r="C51" s="10"/>
      <c r="D51" s="10"/>
      <c r="E51" s="24"/>
      <c r="F51" s="10"/>
    </row>
    <row r="52" spans="1:6" x14ac:dyDescent="0.25">
      <c r="B52" s="17"/>
      <c r="C52" s="10"/>
      <c r="D52" s="10"/>
      <c r="E52" s="24"/>
      <c r="F52" s="10"/>
    </row>
    <row r="53" spans="1:6" x14ac:dyDescent="0.25">
      <c r="B53" s="17"/>
      <c r="C53" s="10"/>
      <c r="D53" s="10"/>
      <c r="E53" s="24"/>
      <c r="F53" s="10"/>
    </row>
    <row r="54" spans="1:6" x14ac:dyDescent="0.25">
      <c r="B54" s="17"/>
      <c r="C54" s="10"/>
      <c r="D54" s="10"/>
      <c r="E54" s="24"/>
      <c r="F54" s="10"/>
    </row>
    <row r="55" spans="1:6" x14ac:dyDescent="0.25">
      <c r="B55" s="17"/>
      <c r="C55" s="10"/>
      <c r="D55" s="10"/>
      <c r="E55" s="24"/>
      <c r="F55" s="10"/>
    </row>
    <row r="56" spans="1:6" x14ac:dyDescent="0.25">
      <c r="B56" s="17"/>
      <c r="C56" s="10"/>
      <c r="D56" s="10"/>
      <c r="E56" s="24"/>
      <c r="F56" s="10"/>
    </row>
    <row r="57" spans="1:6" x14ac:dyDescent="0.25">
      <c r="B57" s="14" t="s">
        <v>154</v>
      </c>
      <c r="E57" s="25">
        <f>SUM(E17:E56)</f>
        <v>0</v>
      </c>
    </row>
    <row r="59" spans="1:6" x14ac:dyDescent="0.25">
      <c r="B59" s="85" t="s">
        <v>155</v>
      </c>
      <c r="C59" s="74"/>
      <c r="D59" s="74"/>
      <c r="E59" s="74"/>
      <c r="F59" s="74"/>
    </row>
    <row r="61" spans="1:6" x14ac:dyDescent="0.25">
      <c r="A61" s="44" t="s">
        <v>190</v>
      </c>
    </row>
    <row r="62" spans="1:6" x14ac:dyDescent="0.25">
      <c r="A62" s="62" t="s">
        <v>191</v>
      </c>
    </row>
    <row r="63" spans="1:6" x14ac:dyDescent="0.25">
      <c r="A63" s="61" t="s">
        <v>192</v>
      </c>
    </row>
  </sheetData>
  <mergeCells count="7">
    <mergeCell ref="A2:F2"/>
    <mergeCell ref="A1:F1"/>
    <mergeCell ref="B59:F59"/>
    <mergeCell ref="B5:F5"/>
    <mergeCell ref="A4:F4"/>
    <mergeCell ref="A15:F15"/>
    <mergeCell ref="A7:F7"/>
  </mergeCells>
  <pageMargins left="0.75" right="0.75" top="1" bottom="1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35"/>
  <sheetViews>
    <sheetView zoomScaleNormal="100" workbookViewId="0">
      <selection sqref="A1:H1"/>
    </sheetView>
  </sheetViews>
  <sheetFormatPr defaultColWidth="8.5703125" defaultRowHeight="15" x14ac:dyDescent="0.25"/>
  <cols>
    <col min="1" max="1" width="4" customWidth="1"/>
    <col min="2" max="2" width="12" customWidth="1"/>
    <col min="3" max="3" width="24" customWidth="1"/>
    <col min="4" max="4" width="14" customWidth="1"/>
    <col min="5" max="6" width="12" customWidth="1"/>
    <col min="7" max="8" width="14" customWidth="1"/>
  </cols>
  <sheetData>
    <row r="1" spans="1:8" ht="30" customHeight="1" x14ac:dyDescent="0.25">
      <c r="A1" s="86" t="s">
        <v>156</v>
      </c>
      <c r="B1" s="74"/>
      <c r="C1" s="74"/>
      <c r="D1" s="74"/>
      <c r="E1" s="74"/>
      <c r="F1" s="74"/>
      <c r="G1" s="74"/>
      <c r="H1" s="74"/>
    </row>
    <row r="2" spans="1:8" x14ac:dyDescent="0.25">
      <c r="A2" s="83" t="s">
        <v>249</v>
      </c>
      <c r="B2" s="74"/>
      <c r="C2" s="74"/>
      <c r="D2" s="74"/>
      <c r="E2" s="74"/>
      <c r="F2" s="74"/>
      <c r="G2" s="74"/>
      <c r="H2" s="74"/>
    </row>
    <row r="4" spans="1:8" ht="15.6" customHeight="1" x14ac:dyDescent="0.25">
      <c r="A4" s="77" t="s">
        <v>157</v>
      </c>
      <c r="B4" s="74"/>
      <c r="C4" s="74"/>
      <c r="D4" s="74"/>
      <c r="E4" s="74"/>
      <c r="F4" s="74"/>
      <c r="G4" s="74"/>
      <c r="H4" s="74"/>
    </row>
    <row r="5" spans="1:8" x14ac:dyDescent="0.25">
      <c r="B5" s="26" t="s">
        <v>158</v>
      </c>
      <c r="D5" s="26" t="s">
        <v>159</v>
      </c>
      <c r="E5" s="26" t="s">
        <v>160</v>
      </c>
      <c r="G5" s="26" t="s">
        <v>161</v>
      </c>
    </row>
    <row r="6" spans="1:8" x14ac:dyDescent="0.25">
      <c r="B6" s="27" t="s">
        <v>162</v>
      </c>
      <c r="D6" s="27" t="s">
        <v>163</v>
      </c>
      <c r="E6" s="27" t="s">
        <v>164</v>
      </c>
      <c r="G6" s="27" t="s">
        <v>165</v>
      </c>
    </row>
    <row r="7" spans="1:8" x14ac:dyDescent="0.25">
      <c r="B7" s="27" t="s">
        <v>166</v>
      </c>
      <c r="D7" s="27" t="s">
        <v>167</v>
      </c>
      <c r="E7" s="27" t="s">
        <v>164</v>
      </c>
      <c r="G7" s="27" t="s">
        <v>165</v>
      </c>
    </row>
    <row r="8" spans="1:8" x14ac:dyDescent="0.25">
      <c r="B8" s="27" t="s">
        <v>168</v>
      </c>
      <c r="D8" s="27" t="s">
        <v>169</v>
      </c>
      <c r="E8" s="27" t="s">
        <v>170</v>
      </c>
      <c r="G8" s="27" t="s">
        <v>171</v>
      </c>
    </row>
    <row r="9" spans="1:8" x14ac:dyDescent="0.25">
      <c r="B9" s="27" t="s">
        <v>172</v>
      </c>
      <c r="D9" s="27" t="s">
        <v>173</v>
      </c>
      <c r="E9" s="27" t="s">
        <v>174</v>
      </c>
      <c r="G9" s="27" t="s">
        <v>171</v>
      </c>
    </row>
    <row r="10" spans="1:8" x14ac:dyDescent="0.25">
      <c r="B10" s="27" t="s">
        <v>175</v>
      </c>
      <c r="D10" s="27" t="s">
        <v>173</v>
      </c>
      <c r="E10" s="27" t="s">
        <v>174</v>
      </c>
      <c r="G10" s="27" t="s">
        <v>171</v>
      </c>
    </row>
    <row r="11" spans="1:8" x14ac:dyDescent="0.25">
      <c r="B11" s="27" t="s">
        <v>176</v>
      </c>
      <c r="D11" s="27" t="s">
        <v>173</v>
      </c>
      <c r="E11" s="27" t="s">
        <v>177</v>
      </c>
      <c r="G11" s="27" t="s">
        <v>178</v>
      </c>
    </row>
    <row r="12" spans="1:8" x14ac:dyDescent="0.25">
      <c r="B12" s="27" t="s">
        <v>179</v>
      </c>
      <c r="D12" s="27" t="s">
        <v>180</v>
      </c>
      <c r="E12" s="27" t="s">
        <v>181</v>
      </c>
      <c r="G12" s="27" t="s">
        <v>182</v>
      </c>
    </row>
    <row r="14" spans="1:8" ht="15.6" customHeight="1" x14ac:dyDescent="0.25">
      <c r="A14" s="77" t="s">
        <v>183</v>
      </c>
      <c r="B14" s="74"/>
      <c r="C14" s="74"/>
      <c r="D14" s="74"/>
      <c r="E14" s="74"/>
      <c r="F14" s="74"/>
      <c r="G14" s="74"/>
      <c r="H14" s="74"/>
    </row>
    <row r="15" spans="1:8" x14ac:dyDescent="0.25">
      <c r="B15" s="16" t="s">
        <v>98</v>
      </c>
      <c r="C15" s="16" t="s">
        <v>99</v>
      </c>
      <c r="D15" s="16" t="s">
        <v>184</v>
      </c>
      <c r="E15" s="16" t="s">
        <v>159</v>
      </c>
      <c r="F15" s="16" t="s">
        <v>160</v>
      </c>
      <c r="G15" s="16" t="s">
        <v>185</v>
      </c>
      <c r="H15" s="16" t="s">
        <v>186</v>
      </c>
    </row>
    <row r="16" spans="1:8" x14ac:dyDescent="0.25">
      <c r="B16" s="17"/>
      <c r="C16" s="10"/>
      <c r="D16" s="13"/>
      <c r="E16" s="11"/>
      <c r="F16" s="18" t="s">
        <v>187</v>
      </c>
      <c r="G16" s="9">
        <f t="shared" ref="G16:G30" si="0">IF(AND(D16&gt;0,E16&gt;0),D16/E16,0)</f>
        <v>0</v>
      </c>
      <c r="H16" s="13"/>
    </row>
    <row r="17" spans="2:8" x14ac:dyDescent="0.25">
      <c r="B17" s="17"/>
      <c r="C17" s="10"/>
      <c r="D17" s="13"/>
      <c r="E17" s="11"/>
      <c r="F17" s="18" t="s">
        <v>187</v>
      </c>
      <c r="G17" s="9">
        <f t="shared" si="0"/>
        <v>0</v>
      </c>
      <c r="H17" s="13"/>
    </row>
    <row r="18" spans="2:8" x14ac:dyDescent="0.25">
      <c r="B18" s="17"/>
      <c r="C18" s="10"/>
      <c r="D18" s="13"/>
      <c r="E18" s="11"/>
      <c r="F18" s="18" t="s">
        <v>187</v>
      </c>
      <c r="G18" s="9">
        <f t="shared" si="0"/>
        <v>0</v>
      </c>
      <c r="H18" s="13"/>
    </row>
    <row r="19" spans="2:8" x14ac:dyDescent="0.25">
      <c r="B19" s="17"/>
      <c r="C19" s="10"/>
      <c r="D19" s="13"/>
      <c r="E19" s="11"/>
      <c r="F19" s="18" t="s">
        <v>187</v>
      </c>
      <c r="G19" s="9">
        <f t="shared" si="0"/>
        <v>0</v>
      </c>
      <c r="H19" s="13"/>
    </row>
    <row r="20" spans="2:8" x14ac:dyDescent="0.25">
      <c r="B20" s="17"/>
      <c r="C20" s="10"/>
      <c r="D20" s="13"/>
      <c r="E20" s="11"/>
      <c r="F20" s="18" t="s">
        <v>187</v>
      </c>
      <c r="G20" s="9">
        <f t="shared" si="0"/>
        <v>0</v>
      </c>
      <c r="H20" s="13"/>
    </row>
    <row r="21" spans="2:8" x14ac:dyDescent="0.25">
      <c r="B21" s="17"/>
      <c r="C21" s="10"/>
      <c r="D21" s="13"/>
      <c r="E21" s="11"/>
      <c r="F21" s="18" t="s">
        <v>187</v>
      </c>
      <c r="G21" s="9">
        <f t="shared" si="0"/>
        <v>0</v>
      </c>
      <c r="H21" s="13"/>
    </row>
    <row r="22" spans="2:8" x14ac:dyDescent="0.25">
      <c r="B22" s="17"/>
      <c r="C22" s="10"/>
      <c r="D22" s="13"/>
      <c r="E22" s="11"/>
      <c r="F22" s="18" t="s">
        <v>187</v>
      </c>
      <c r="G22" s="9">
        <f t="shared" si="0"/>
        <v>0</v>
      </c>
      <c r="H22" s="13"/>
    </row>
    <row r="23" spans="2:8" x14ac:dyDescent="0.25">
      <c r="B23" s="17"/>
      <c r="C23" s="10"/>
      <c r="D23" s="13"/>
      <c r="E23" s="11"/>
      <c r="F23" s="18" t="s">
        <v>187</v>
      </c>
      <c r="G23" s="9">
        <f t="shared" si="0"/>
        <v>0</v>
      </c>
      <c r="H23" s="13"/>
    </row>
    <row r="24" spans="2:8" x14ac:dyDescent="0.25">
      <c r="B24" s="17"/>
      <c r="C24" s="10"/>
      <c r="D24" s="13"/>
      <c r="E24" s="11"/>
      <c r="F24" s="18" t="s">
        <v>187</v>
      </c>
      <c r="G24" s="9">
        <f t="shared" si="0"/>
        <v>0</v>
      </c>
      <c r="H24" s="13"/>
    </row>
    <row r="25" spans="2:8" x14ac:dyDescent="0.25">
      <c r="B25" s="17"/>
      <c r="C25" s="10"/>
      <c r="D25" s="13"/>
      <c r="E25" s="11"/>
      <c r="F25" s="18" t="s">
        <v>187</v>
      </c>
      <c r="G25" s="9">
        <f t="shared" si="0"/>
        <v>0</v>
      </c>
      <c r="H25" s="13"/>
    </row>
    <row r="26" spans="2:8" x14ac:dyDescent="0.25">
      <c r="B26" s="17"/>
      <c r="C26" s="10"/>
      <c r="D26" s="13"/>
      <c r="E26" s="11"/>
      <c r="F26" s="18" t="s">
        <v>187</v>
      </c>
      <c r="G26" s="9">
        <f t="shared" si="0"/>
        <v>0</v>
      </c>
      <c r="H26" s="13"/>
    </row>
    <row r="27" spans="2:8" x14ac:dyDescent="0.25">
      <c r="B27" s="17"/>
      <c r="C27" s="10"/>
      <c r="D27" s="13"/>
      <c r="E27" s="11"/>
      <c r="F27" s="18" t="s">
        <v>187</v>
      </c>
      <c r="G27" s="9">
        <f t="shared" si="0"/>
        <v>0</v>
      </c>
      <c r="H27" s="13"/>
    </row>
    <row r="28" spans="2:8" x14ac:dyDescent="0.25">
      <c r="B28" s="17"/>
      <c r="C28" s="10"/>
      <c r="D28" s="13"/>
      <c r="E28" s="11"/>
      <c r="F28" s="18" t="s">
        <v>187</v>
      </c>
      <c r="G28" s="9">
        <f t="shared" si="0"/>
        <v>0</v>
      </c>
      <c r="H28" s="13"/>
    </row>
    <row r="29" spans="2:8" x14ac:dyDescent="0.25">
      <c r="B29" s="17"/>
      <c r="C29" s="10"/>
      <c r="D29" s="13"/>
      <c r="E29" s="11"/>
      <c r="F29" s="18" t="s">
        <v>187</v>
      </c>
      <c r="G29" s="9">
        <f t="shared" si="0"/>
        <v>0</v>
      </c>
      <c r="H29" s="13"/>
    </row>
    <row r="30" spans="2:8" x14ac:dyDescent="0.25">
      <c r="B30" s="17"/>
      <c r="C30" s="10"/>
      <c r="D30" s="13"/>
      <c r="E30" s="11"/>
      <c r="F30" s="18" t="s">
        <v>187</v>
      </c>
      <c r="G30" s="9">
        <f t="shared" si="0"/>
        <v>0</v>
      </c>
      <c r="H30" s="13"/>
    </row>
    <row r="31" spans="2:8" x14ac:dyDescent="0.25">
      <c r="B31" s="14" t="s">
        <v>107</v>
      </c>
      <c r="D31" s="15">
        <f>SUM(D16:D30)</f>
        <v>0</v>
      </c>
      <c r="G31" s="15">
        <f>SUM(G16:G30)</f>
        <v>0</v>
      </c>
      <c r="H31" s="15">
        <f>SUM(H16:H30)</f>
        <v>0</v>
      </c>
    </row>
    <row r="33" spans="1:1" x14ac:dyDescent="0.25">
      <c r="A33" s="44" t="s">
        <v>190</v>
      </c>
    </row>
    <row r="34" spans="1:1" x14ac:dyDescent="0.25">
      <c r="A34" s="45" t="s">
        <v>191</v>
      </c>
    </row>
    <row r="35" spans="1:1" x14ac:dyDescent="0.25">
      <c r="A35" s="45" t="s">
        <v>192</v>
      </c>
    </row>
  </sheetData>
  <mergeCells count="4">
    <mergeCell ref="A4:H4"/>
    <mergeCell ref="A2:H2"/>
    <mergeCell ref="A14:H14"/>
    <mergeCell ref="A1:H1"/>
  </mergeCells>
  <pageMargins left="0.75" right="0.75" top="1" bottom="1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3"/>
  <sheetViews>
    <sheetView zoomScaleNormal="100" workbookViewId="0">
      <selection sqref="A1:G1"/>
    </sheetView>
  </sheetViews>
  <sheetFormatPr defaultColWidth="8.5703125" defaultRowHeight="15" x14ac:dyDescent="0.25"/>
  <cols>
    <col min="1" max="1" width="4" customWidth="1"/>
    <col min="2" max="2" width="24" customWidth="1"/>
    <col min="3" max="7" width="16" customWidth="1"/>
  </cols>
  <sheetData>
    <row r="1" spans="1:7" ht="30" customHeight="1" x14ac:dyDescent="0.25">
      <c r="A1" s="86" t="s">
        <v>0</v>
      </c>
      <c r="B1" s="74"/>
      <c r="C1" s="74"/>
      <c r="D1" s="74"/>
      <c r="E1" s="74"/>
      <c r="F1" s="74"/>
      <c r="G1" s="74"/>
    </row>
    <row r="2" spans="1:7" x14ac:dyDescent="0.25">
      <c r="A2" s="83" t="s">
        <v>250</v>
      </c>
      <c r="B2" s="74"/>
      <c r="C2" s="74"/>
      <c r="D2" s="74"/>
      <c r="E2" s="74"/>
      <c r="F2" s="74"/>
      <c r="G2" s="74"/>
    </row>
    <row r="4" spans="1:7" ht="15.6" customHeight="1" x14ac:dyDescent="0.25">
      <c r="A4" s="77" t="s">
        <v>1</v>
      </c>
      <c r="B4" s="74"/>
      <c r="C4" s="74"/>
      <c r="D4" s="74"/>
      <c r="E4" s="74"/>
      <c r="F4" s="74"/>
      <c r="G4" s="74"/>
    </row>
    <row r="5" spans="1:7" x14ac:dyDescent="0.25">
      <c r="B5" t="s">
        <v>2</v>
      </c>
      <c r="C5" s="21"/>
      <c r="D5" s="1" t="s">
        <v>3</v>
      </c>
    </row>
    <row r="6" spans="1:7" x14ac:dyDescent="0.25">
      <c r="B6" t="s">
        <v>4</v>
      </c>
      <c r="C6" s="10"/>
      <c r="D6" s="1" t="s">
        <v>5</v>
      </c>
    </row>
    <row r="8" spans="1:7" ht="15.6" customHeight="1" x14ac:dyDescent="0.25">
      <c r="A8" s="77" t="s">
        <v>6</v>
      </c>
      <c r="B8" s="74"/>
      <c r="C8" s="74"/>
      <c r="D8" s="74"/>
      <c r="E8" s="74"/>
      <c r="F8" s="74"/>
      <c r="G8" s="74"/>
    </row>
    <row r="9" spans="1:7" x14ac:dyDescent="0.25">
      <c r="B9" s="16" t="s">
        <v>7</v>
      </c>
      <c r="C9" s="16" t="s">
        <v>8</v>
      </c>
      <c r="D9" s="16" t="s">
        <v>9</v>
      </c>
      <c r="E9" s="16" t="s">
        <v>10</v>
      </c>
      <c r="F9" s="16" t="s">
        <v>11</v>
      </c>
    </row>
    <row r="10" spans="1:7" x14ac:dyDescent="0.25">
      <c r="B10" s="2" t="s">
        <v>12</v>
      </c>
      <c r="C10" s="8"/>
      <c r="D10" s="8"/>
      <c r="E10" s="8"/>
      <c r="F10" s="5">
        <f t="shared" ref="F10:F16" si="0">SUM(C10:E10)</f>
        <v>0</v>
      </c>
    </row>
    <row r="11" spans="1:7" x14ac:dyDescent="0.25">
      <c r="B11" s="2" t="s">
        <v>13</v>
      </c>
      <c r="C11" s="8"/>
      <c r="D11" s="8"/>
      <c r="E11" s="8"/>
      <c r="F11" s="5">
        <f t="shared" si="0"/>
        <v>0</v>
      </c>
    </row>
    <row r="12" spans="1:7" x14ac:dyDescent="0.25">
      <c r="B12" s="2" t="s">
        <v>14</v>
      </c>
      <c r="C12" s="8"/>
      <c r="D12" s="8"/>
      <c r="E12" s="8"/>
      <c r="F12" s="5">
        <f t="shared" si="0"/>
        <v>0</v>
      </c>
    </row>
    <row r="13" spans="1:7" x14ac:dyDescent="0.25">
      <c r="B13" s="2" t="s">
        <v>15</v>
      </c>
      <c r="C13" s="8"/>
      <c r="D13" s="8"/>
      <c r="E13" s="8"/>
      <c r="F13" s="5">
        <f t="shared" si="0"/>
        <v>0</v>
      </c>
    </row>
    <row r="14" spans="1:7" x14ac:dyDescent="0.25">
      <c r="B14" s="2" t="s">
        <v>16</v>
      </c>
      <c r="C14" s="8"/>
      <c r="D14" s="8"/>
      <c r="E14" s="8"/>
      <c r="F14" s="5">
        <f t="shared" si="0"/>
        <v>0</v>
      </c>
    </row>
    <row r="15" spans="1:7" x14ac:dyDescent="0.25">
      <c r="B15" s="2" t="s">
        <v>17</v>
      </c>
      <c r="C15" s="8"/>
      <c r="D15" s="8"/>
      <c r="E15" s="8"/>
      <c r="F15" s="5">
        <f t="shared" si="0"/>
        <v>0</v>
      </c>
    </row>
    <row r="16" spans="1:7" x14ac:dyDescent="0.25">
      <c r="B16" s="2" t="s">
        <v>18</v>
      </c>
      <c r="C16" s="8"/>
      <c r="D16" s="8"/>
      <c r="E16" s="8"/>
      <c r="F16" s="5">
        <f t="shared" si="0"/>
        <v>0</v>
      </c>
    </row>
    <row r="17" spans="1:6" x14ac:dyDescent="0.25">
      <c r="B17" s="14" t="s">
        <v>19</v>
      </c>
      <c r="C17" s="7">
        <f>SUM(C10:C16)</f>
        <v>0</v>
      </c>
      <c r="D17" s="7">
        <f>SUM(D10:D16)</f>
        <v>0</v>
      </c>
      <c r="E17" s="7">
        <f>SUM(E10:E16)</f>
        <v>0</v>
      </c>
      <c r="F17" s="7">
        <f>SUM(F10:F16)</f>
        <v>0</v>
      </c>
    </row>
    <row r="19" spans="1:6" x14ac:dyDescent="0.25">
      <c r="B19" s="85" t="s">
        <v>20</v>
      </c>
      <c r="C19" s="74"/>
      <c r="D19" s="74"/>
      <c r="E19" s="74"/>
      <c r="F19" s="74"/>
    </row>
    <row r="21" spans="1:6" x14ac:dyDescent="0.25">
      <c r="A21" s="44" t="s">
        <v>190</v>
      </c>
    </row>
    <row r="22" spans="1:6" x14ac:dyDescent="0.25">
      <c r="A22" s="62" t="s">
        <v>191</v>
      </c>
    </row>
    <row r="23" spans="1:6" x14ac:dyDescent="0.25">
      <c r="A23" s="61" t="s">
        <v>192</v>
      </c>
    </row>
  </sheetData>
  <mergeCells count="5">
    <mergeCell ref="A1:G1"/>
    <mergeCell ref="A8:G8"/>
    <mergeCell ref="A4:G4"/>
    <mergeCell ref="B19:F19"/>
    <mergeCell ref="A2:G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Navigation</vt:lpstr>
      <vt:lpstr>Summary</vt:lpstr>
      <vt:lpstr>Schedule E Properties</vt:lpstr>
      <vt:lpstr>Repair vs Improvement</vt:lpstr>
      <vt:lpstr>1099 Vendors</vt:lpstr>
      <vt:lpstr>Mortgage Amortization</vt:lpstr>
      <vt:lpstr>RE Pro Hours Log</vt:lpstr>
      <vt:lpstr>Improvements &amp; Depreciation</vt:lpstr>
      <vt:lpstr>PAL Carryforward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John Eiduk</cp:lastModifiedBy>
  <cp:revision>0</cp:revision>
  <dcterms:created xsi:type="dcterms:W3CDTF">2026-01-03T16:47:17Z</dcterms:created>
  <dcterms:modified xsi:type="dcterms:W3CDTF">2026-02-18T18:54:08Z</dcterms:modified>
  <dc:language>en-US</dc:language>
</cp:coreProperties>
</file>